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1" i="1" l="1"/>
  <c r="G102" i="1"/>
  <c r="G122" i="1"/>
  <c r="G104" i="1"/>
  <c r="G103" i="1" s="1"/>
  <c r="G107" i="1"/>
  <c r="G106" i="1" s="1"/>
  <c r="G79" i="1"/>
  <c r="G78" i="1" s="1"/>
  <c r="G62" i="1"/>
  <c r="G61" i="1" s="1"/>
  <c r="G51" i="1"/>
  <c r="G49" i="1"/>
  <c r="G57" i="1"/>
  <c r="G125" i="1"/>
  <c r="G124" i="1" s="1"/>
  <c r="G29" i="1"/>
  <c r="G121" i="1"/>
  <c r="G48" i="1" l="1"/>
  <c r="G47" i="1" s="1"/>
  <c r="G56" i="1"/>
  <c r="G55" i="1" s="1"/>
  <c r="G120" i="1"/>
  <c r="G95" i="1"/>
  <c r="G45" i="1"/>
  <c r="G44" i="1" s="1"/>
  <c r="G43" i="1" s="1"/>
  <c r="G42" i="1" s="1"/>
  <c r="G16" i="1"/>
  <c r="G15" i="1" s="1"/>
  <c r="G145" i="1"/>
  <c r="G144" i="1" s="1"/>
  <c r="G143" i="1" s="1"/>
  <c r="G142" i="1" s="1"/>
  <c r="G141" i="1" s="1"/>
  <c r="G140" i="1" s="1"/>
  <c r="G138" i="1"/>
  <c r="G137" i="1" s="1"/>
  <c r="G136" i="1" s="1"/>
  <c r="G135" i="1" s="1"/>
  <c r="G134" i="1" s="1"/>
  <c r="G133" i="1" s="1"/>
  <c r="G131" i="1"/>
  <c r="G130" i="1" s="1"/>
  <c r="G129" i="1" s="1"/>
  <c r="G116" i="1"/>
  <c r="G118" i="1"/>
  <c r="G113" i="1"/>
  <c r="G112" i="1" s="1"/>
  <c r="G110" i="1"/>
  <c r="G109" i="1" s="1"/>
  <c r="G97" i="1"/>
  <c r="G100" i="1"/>
  <c r="G99" i="1" s="1"/>
  <c r="G89" i="1"/>
  <c r="G88" i="1" s="1"/>
  <c r="G86" i="1"/>
  <c r="G85" i="1" s="1"/>
  <c r="G82" i="1"/>
  <c r="G81" i="1" s="1"/>
  <c r="G76" i="1"/>
  <c r="G75" i="1" s="1"/>
  <c r="G68" i="1"/>
  <c r="G67" i="1" s="1"/>
  <c r="G71" i="1"/>
  <c r="G70" i="1" s="1"/>
  <c r="G54" i="1"/>
  <c r="G53" i="1" s="1"/>
  <c r="G7" i="1" s="1"/>
  <c r="G74" i="1" l="1"/>
  <c r="G94" i="1"/>
  <c r="G84" i="1"/>
  <c r="G128" i="1"/>
  <c r="G127" i="1" s="1"/>
  <c r="G115" i="1"/>
  <c r="G41" i="1"/>
  <c r="G93" i="1"/>
  <c r="G92" i="1" s="1"/>
  <c r="G66" i="1"/>
  <c r="G65" i="1" s="1"/>
  <c r="G64" i="1" s="1"/>
  <c r="G34" i="1"/>
  <c r="G33" i="1" s="1"/>
  <c r="G27" i="1"/>
  <c r="G31" i="1"/>
  <c r="G13" i="1"/>
  <c r="G12" i="1" s="1"/>
  <c r="G39" i="1"/>
  <c r="G38" i="1" s="1"/>
  <c r="G37" i="1" s="1"/>
  <c r="G36" i="1" s="1"/>
  <c r="G21" i="1"/>
  <c r="G20" i="1"/>
  <c r="G19" i="1" s="1"/>
  <c r="G73" i="1" l="1"/>
  <c r="G26" i="1"/>
  <c r="G25" i="1" s="1"/>
  <c r="G10" i="1"/>
  <c r="G9" i="1" s="1"/>
  <c r="G11" i="1"/>
  <c r="G24" i="1" l="1"/>
  <c r="G23" i="1" s="1"/>
  <c r="G18" i="1" s="1"/>
  <c r="G8" i="1" s="1"/>
  <c r="G147" i="1" l="1"/>
</calcChain>
</file>

<file path=xl/sharedStrings.xml><?xml version="1.0" encoding="utf-8"?>
<sst xmlns="http://schemas.openxmlformats.org/spreadsheetml/2006/main" count="591" uniqueCount="148">
  <si>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</si>
  <si>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</si>
  <si>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</si>
  <si>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</si>
  <si>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</si>
  <si>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</si>
  <si>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01</t>
  </si>
  <si>
    <t>02</t>
  </si>
  <si>
    <t>Глава муниципального образования</t>
  </si>
  <si>
    <t>Расходы на выплаты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</si>
  <si>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</si>
  <si>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</si>
  <si>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</si>
  <si>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</si>
  <si>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</si>
  <si>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</si>
  <si>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</si>
  <si>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800</t>
  </si>
  <si>
    <t>850</t>
  </si>
  <si>
    <t>Функционирование Правительства РФ, высших исполнительных органов власти субъектов РФ, местных администраций</t>
  </si>
  <si>
    <t>04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</si>
  <si>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</si>
  <si>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</si>
  <si>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гду отсутствуют военные комиссариаты, за счет средств федерального бюджета</t>
  </si>
  <si>
    <t>Национальная экономика</t>
  </si>
  <si>
    <t>05</t>
  </si>
  <si>
    <t>Дорожное хозяйство (дорожные фонды)</t>
  </si>
  <si>
    <t>09</t>
  </si>
  <si>
    <t>Благоустройство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</si>
  <si>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</si>
  <si>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</si>
  <si>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</si>
  <si>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</si>
  <si>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</si>
  <si>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</si>
  <si>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</si>
  <si>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</si>
  <si>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</si>
  <si>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</si>
  <si>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</si>
  <si>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</si>
  <si>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Всего расходов</t>
  </si>
  <si>
    <t>Расходы на содержание органов местного самоуправления</t>
  </si>
  <si>
    <t>Центральный аппарат</t>
  </si>
  <si>
    <t>Пенсии</t>
  </si>
  <si>
    <t>Непрограммная часть местного бюджета</t>
  </si>
  <si>
    <t>Уличное освещение</t>
  </si>
  <si>
    <t xml:space="preserve"> Закупка товаров, работ и услуг для государственных (муниципальных) нужд</t>
  </si>
  <si>
    <t>99 0 00 00000</t>
  </si>
  <si>
    <t>99 0 00 03000</t>
  </si>
  <si>
    <t>99 0 00 03110</t>
  </si>
  <si>
    <t>05 0 00 70190</t>
  </si>
  <si>
    <t>99 0 00 03120</t>
  </si>
  <si>
    <t>06</t>
  </si>
  <si>
    <t>99 0 00 84010</t>
  </si>
  <si>
    <t>500</t>
  </si>
  <si>
    <t>540</t>
  </si>
  <si>
    <t>99 0 00 51180</t>
  </si>
  <si>
    <t>99 0 00 18010</t>
  </si>
  <si>
    <t>Иные закупки товаров, работ и услуг для  обеспечения государственных (муниципальных) нужд</t>
  </si>
  <si>
    <t>Организация Ритуальных услуг и  содержание мест захоронения</t>
  </si>
  <si>
    <t xml:space="preserve">Расходы в сфере культуры </t>
  </si>
  <si>
    <t xml:space="preserve">Учреждения  культуры и мероприятия в сфере культуры и кинематографии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</si>
  <si>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</si>
  <si>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</si>
  <si>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органов местного самоуправления за счет средств областного бюджета в рамках государственной программы Новосибирской области  "Развитие юстиции Новосибирской области"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</si>
  <si>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</si>
  <si>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Инные закупки  товаров, работ и услуг для обеспечения 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</si>
  <si>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</si>
  <si>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финансовых,налоговых и таможенных органов и органов финансового(финансово-бюджетного)надзора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</si>
  <si>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</si>
  <si>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Межбюджетные трансферты</t>
  </si>
  <si>
    <t>Иные межбюджетные трансферты</t>
  </si>
  <si>
    <t>Инные межбюджетные ассигнования</t>
  </si>
  <si>
    <t>Жилищно-коммунальное хозяйство</t>
  </si>
  <si>
    <t>Публичные нормативные социальные выплаты гражданам</t>
  </si>
  <si>
    <t>Культура,киномотография</t>
  </si>
  <si>
    <t xml:space="preserve">Уплата налогов.сборов и иных  платежей </t>
  </si>
  <si>
    <t>Мероприятия в области  культуры</t>
  </si>
  <si>
    <t>Жилищное хозяйство</t>
  </si>
  <si>
    <t>Администрация Северного сельсовета Северного района Новосибирской области</t>
  </si>
  <si>
    <t>грбс</t>
  </si>
  <si>
    <t>сумма</t>
  </si>
  <si>
    <t>Обеспечение деятельности органов местного самоуправления за счет срелств областного бюджета в рамках государственной программы Новосибирской области "Управления государственными финансами в Новосибирской области"</t>
  </si>
  <si>
    <t xml:space="preserve">Национальная безопасность </t>
  </si>
  <si>
    <t>Расходы на  социальную политику</t>
  </si>
  <si>
    <t>05 0 00 70000</t>
  </si>
  <si>
    <t>Иные бюджетные ассигнования</t>
  </si>
  <si>
    <t>03 0 00 70510</t>
  </si>
  <si>
    <t>Резервные фонды</t>
  </si>
  <si>
    <t>Непрограммные направления местного бюджета</t>
  </si>
  <si>
    <t>Резервные фонды местных администраций</t>
  </si>
  <si>
    <t>Резервные средства</t>
  </si>
  <si>
    <t>Другие общегосударственные расходы</t>
  </si>
  <si>
    <t>11</t>
  </si>
  <si>
    <t xml:space="preserve">99 0 00 20550 </t>
  </si>
  <si>
    <t>870</t>
  </si>
  <si>
    <t>Взносы на капитальный ремонт общего имущества в многоквартирных домах</t>
  </si>
  <si>
    <t>Уплата налогов, сборов и иных платежей</t>
  </si>
  <si>
    <t>99 0 00 05030</t>
  </si>
  <si>
    <t>90 0 00 00000</t>
  </si>
  <si>
    <t>09 0 00 00000</t>
  </si>
  <si>
    <t>99 0 00 70510</t>
  </si>
  <si>
    <t xml:space="preserve"> "Мероприятия в рамках  государственной программы  Новосибирской области "Жилищно -коммунальное хозяйство Новосибирской области" </t>
  </si>
  <si>
    <t xml:space="preserve"> Подпрограмма"Благоустройство территории населенных пунктов государственной программы  Новосибирской области "Жилищно -коммунальное хозяйство Новосибирской области </t>
  </si>
  <si>
    <t>Основное мероприятие"Региональный проект "формирования комфортной  городской среды"</t>
  </si>
  <si>
    <t>Реализация  программ формирование современной городской среды (благоустройство общественных пространств населенных пунктов Новосибирской области)</t>
  </si>
  <si>
    <t>99 0 00 06010</t>
  </si>
  <si>
    <t>99 0 00 06040</t>
  </si>
  <si>
    <t>Прочие мероприятия по благоустройству поселений</t>
  </si>
  <si>
    <t>99 0 00 06060</t>
  </si>
  <si>
    <t>99 0 00 00750</t>
  </si>
  <si>
    <t>Обеспечение сбалансированности местных бюджетов в рамках реализации мероприятий государственных программ Новосибирской области"Управление финансами в НСО</t>
  </si>
  <si>
    <t>Водное хозяйство</t>
  </si>
  <si>
    <t>Поддержание технического состояния гидротехнических сооружений Северного района Новосибирской области за счет средств областного бюджета</t>
  </si>
  <si>
    <t>99 0 00 70860</t>
  </si>
  <si>
    <t>Поддержание технического состояния гидротехнических сооружений Северного района Новосибирской области за счет средств местного бюджета</t>
  </si>
  <si>
    <t>99 0 00 80860</t>
  </si>
  <si>
    <t>99 0 00 80760</t>
  </si>
  <si>
    <t>Обеспечение ,востановление и развитие автодорог местного значения,в том числе мероприятия по созданию,востановлению и содержанию элементов обустройства автомобильной дороги за счет средств местного бюджета"Развитие автомобильных дорог регионального,межмуниципального и местного значения в Новосибирской области"</t>
  </si>
  <si>
    <t>Мероприятия в области жилищного хозяйства</t>
  </si>
  <si>
    <t>99 0 00 04020</t>
  </si>
  <si>
    <t>99 0 F2 00000</t>
  </si>
  <si>
    <t>99 0 F000000</t>
  </si>
  <si>
    <t>99 0 00 0000</t>
  </si>
  <si>
    <t>Мероприятия по предупреждениюи ликвидации последствий чрезвычайных ситуаций и стихийных бедствий</t>
  </si>
  <si>
    <t>99 0 0018030</t>
  </si>
  <si>
    <t>Мероприятия по предупреждению пожарной  безопасности</t>
  </si>
  <si>
    <t>99 0 00 70760</t>
  </si>
  <si>
    <t>Обеспечение востановления и развития автодорог местного значения,в том числе мероприятия по созданию,востановлению и содержанию элементов обустройства автомобильных дорог за счет субсидий местным бюджетам на осуществление дорожной деятельности в отношении дорог местного значения</t>
  </si>
  <si>
    <t>Расходы на 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</si>
  <si>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99 0 00 70370</t>
  </si>
  <si>
    <t>Реализация социально значимых проектов в сфере развития общественной  инфраструктуры  за счет средств местного бюджета муниципальных образований Северного района   Новосибирской области"</t>
  </si>
  <si>
    <t>99 0 00 80370</t>
  </si>
  <si>
    <t>Кассовое исполнение местного бюджета по расходам за 2024 год по   ведомственной структуре расходов</t>
  </si>
  <si>
    <t>Резервный фонд</t>
  </si>
  <si>
    <t>13</t>
  </si>
  <si>
    <t>Расходы переданные на часть полномочий муниципальным органам</t>
  </si>
  <si>
    <t>99 0 00 90010</t>
  </si>
  <si>
    <t>99 0 00 81180</t>
  </si>
  <si>
    <t>Обеспечение безопасности на водном объекте р.тартас в с.Северное</t>
  </si>
  <si>
    <t>99 0 00 80460</t>
  </si>
  <si>
    <t>Реализация инициативных проектов</t>
  </si>
  <si>
    <t>80 00 970240</t>
  </si>
  <si>
    <t>Реализация инициативных проектов софинансирование из местного бюджета</t>
  </si>
  <si>
    <t>80 00 9S0240</t>
  </si>
  <si>
    <t>99 0 F2 55550</t>
  </si>
  <si>
    <t xml:space="preserve">      Приложение 3                                                                        к решению Совета депутатов Северного  сельсовета Северного района Новосибирской области №3от 14.04.25
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</si>
</sst>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0"/>
    <numFmt numFmtId="166" formatCode="000\ 00\ 00"/>
    <numFmt numFmtId="167" formatCode="000"/>
    <numFmt numFmtId="168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/>
    <xf numFmtId="49" fontId="4" fillId="0" borderId="1" xfId="0" applyNumberFormat="1" applyFont="1" applyBorder="1"/>
    <xf numFmtId="0" fontId="4" fillId="0" borderId="1" xfId="0" applyFont="1" applyBorder="1"/>
    <xf numFmtId="166" fontId="2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6" fontId="6" fillId="0" borderId="1" xfId="1" applyNumberFormat="1" applyFont="1" applyFill="1" applyBorder="1" applyAlignment="1" applyProtection="1">
      <alignment horizontal="right" wrapText="1"/>
      <protection hidden="1"/>
    </xf>
    <xf numFmtId="165" fontId="6" fillId="0" borderId="1" xfId="1" applyNumberFormat="1" applyFont="1" applyFill="1" applyBorder="1" applyAlignment="1" applyProtection="1">
      <alignment horizontal="left"/>
      <protection hidden="1"/>
    </xf>
    <xf numFmtId="166" fontId="4" fillId="0" borderId="1" xfId="0" applyNumberFormat="1" applyFont="1" applyBorder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9" fillId="0" borderId="0" xfId="1" applyNumberFormat="1" applyFont="1" applyFill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right" vertical="center"/>
      <protection hidden="1"/>
    </xf>
    <xf numFmtId="168" fontId="2" fillId="0" borderId="1" xfId="0" applyNumberFormat="1" applyFont="1" applyBorder="1"/>
    <xf numFmtId="168" fontId="3" fillId="0" borderId="1" xfId="0" applyNumberFormat="1" applyFont="1" applyBorder="1"/>
    <xf numFmtId="168" fontId="4" fillId="0" borderId="1" xfId="0" applyNumberFormat="1" applyFont="1" applyBorder="1"/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/>
    <xf numFmtId="0" fontId="6" fillId="0" borderId="1" xfId="0" applyFont="1" applyBorder="1"/>
    <xf numFmtId="168" fontId="6" fillId="0" borderId="1" xfId="0" applyNumberFormat="1" applyFont="1" applyBorder="1"/>
    <xf numFmtId="167" fontId="6" fillId="0" borderId="1" xfId="1" applyNumberFormat="1" applyFont="1" applyFill="1" applyBorder="1" applyAlignment="1" applyProtection="1">
      <alignment horizontal="right"/>
      <protection hidden="1"/>
    </xf>
    <xf numFmtId="49" fontId="0" fillId="0" borderId="1" xfId="0" applyNumberFormat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left"/>
    </xf>
    <xf numFmtId="49" fontId="3" fillId="0" borderId="5" xfId="0" applyNumberFormat="1" applyFont="1" applyBorder="1"/>
    <xf numFmtId="0" fontId="4" fillId="0" borderId="1" xfId="0" applyFont="1" applyBorder="1" applyAlignment="1">
      <alignment wrapText="1"/>
    </xf>
    <xf numFmtId="0" fontId="6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1" xfId="1" applyNumberFormat="1" applyFont="1" applyFill="1" applyBorder="1" applyAlignment="1" applyProtection="1">
      <alignment horizontal="right" wrapText="1"/>
      <protection hidden="1"/>
    </xf>
    <xf numFmtId="0" fontId="6" fillId="0" borderId="2" xfId="1" applyNumberFormat="1" applyFont="1" applyFill="1" applyBorder="1" applyAlignment="1" applyProtection="1">
      <alignment horizontal="right" wrapText="1"/>
      <protection hidden="1"/>
    </xf>
    <xf numFmtId="0" fontId="8" fillId="0" borderId="2" xfId="1" applyNumberFormat="1" applyFont="1" applyFill="1" applyBorder="1" applyAlignment="1" applyProtection="1">
      <alignment horizontal="right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1" applyNumberFormat="1" applyFont="1" applyFill="1" applyBorder="1" applyAlignment="1" applyProtection="1">
      <alignment horizontal="right" wrapText="1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>
      <alignment wrapText="1"/>
    </xf>
    <xf numFmtId="166" fontId="6" fillId="0" borderId="1" xfId="1" applyNumberFormat="1" applyFont="1" applyFill="1" applyBorder="1" applyAlignment="1" applyProtection="1">
      <alignment horizontal="left" wrapText="1"/>
      <protection hidden="1"/>
    </xf>
    <xf numFmtId="167" fontId="6" fillId="0" borderId="1" xfId="1" applyNumberFormat="1" applyFont="1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>
      <alignment wrapText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vertical="justify" wrapText="1"/>
    </xf>
    <xf numFmtId="0" fontId="15" fillId="0" borderId="0" xfId="0" applyFont="1" applyAlignment="1">
      <alignment wrapText="1"/>
    </xf>
    <xf numFmtId="0" fontId="3" fillId="0" borderId="1" xfId="0" applyFont="1" applyBorder="1" applyAlignment="1"/>
    <xf numFmtId="0" fontId="3" fillId="0" borderId="3" xfId="0" applyFont="1" applyBorder="1" applyAlignment="1">
      <alignment wrapText="1"/>
    </xf>
    <xf numFmtId="49" fontId="1" fillId="0" borderId="1" xfId="2" applyNumberFormat="1" applyFont="1" applyBorder="1" applyAlignment="1">
      <alignment horizontal="left" vertical="center" wrapText="1"/>
    </xf>
    <xf numFmtId="49" fontId="16" fillId="0" borderId="1" xfId="0" applyNumberFormat="1" applyFont="1" applyBorder="1"/>
    <xf numFmtId="166" fontId="16" fillId="0" borderId="1" xfId="0" applyNumberFormat="1" applyFont="1" applyBorder="1" applyAlignment="1">
      <alignment horizontal="left"/>
    </xf>
    <xf numFmtId="0" fontId="13" fillId="0" borderId="1" xfId="0" applyNumberFormat="1" applyFont="1" applyBorder="1" applyAlignment="1">
      <alignment wrapText="1"/>
    </xf>
    <xf numFmtId="0" fontId="14" fillId="0" borderId="0" xfId="0" applyFont="1" applyBorder="1" applyAlignment="1">
      <alignment wrapText="1"/>
    </xf>
    <xf numFmtId="168" fontId="1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wrapText="1"/>
    </xf>
    <xf numFmtId="168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selection activeCell="D2" sqref="D2"/>
    </sheetView>
  </sheetViews>
  <sheetFormatPr defaultRowHeight="15" x14ac:dyDescent="0.25"/>
  <cols>
    <col min="1" max="1" width="57.28515625" customWidth="1"/>
    <col min="2" max="2" width="7.42578125" customWidth="1"/>
    <col min="3" max="4" width="9.28515625" customWidth="1"/>
    <col min="5" max="5" width="15.28515625" customWidth="1"/>
    <col min="6" max="6" width="8.7109375" customWidth="1"/>
    <col min="7" max="7" width="12.85546875" customWidth="1"/>
  </cols>
  <sheetData>
    <row r="1" spans="1:8" ht="88.5" customHeight="1" x14ac:dyDescent="0.25">
      <c r="D1" s="76" t="s">
        <v>147</v>
      </c>
      <c r="E1" s="76"/>
      <c r="F1" s="76"/>
      <c r="G1" s="76"/>
    </row>
    <row r="2" spans="1:8" ht="20.25" customHeight="1" x14ac:dyDescent="0.25">
      <c r="A2" s="26"/>
      <c r="B2" s="26"/>
      <c r="C2" s="26"/>
      <c r="D2" s="26"/>
      <c r="E2" s="26"/>
      <c r="F2" s="26"/>
      <c r="G2" s="26" t="s">
        <v>37</v>
      </c>
    </row>
    <row r="3" spans="1:8" ht="54" customHeight="1" x14ac:dyDescent="0.25">
      <c r="A3" s="77" t="s">
        <v>134</v>
      </c>
      <c r="B3" s="77"/>
      <c r="C3" s="77"/>
      <c r="D3" s="77"/>
      <c r="E3" s="77"/>
      <c r="F3" s="77"/>
      <c r="G3" s="77"/>
    </row>
    <row r="4" spans="1:8" ht="15.75" x14ac:dyDescent="0.25">
      <c r="G4" s="27" t="s">
        <v>38</v>
      </c>
    </row>
    <row r="5" spans="1:8" ht="38.25" customHeight="1" x14ac:dyDescent="0.25">
      <c r="A5" s="41"/>
      <c r="B5" s="41" t="s">
        <v>81</v>
      </c>
      <c r="C5" s="9" t="s">
        <v>0</v>
      </c>
      <c r="D5" s="33" t="s">
        <v>1</v>
      </c>
      <c r="E5" s="9" t="s">
        <v>2</v>
      </c>
      <c r="F5" s="9" t="s">
        <v>3</v>
      </c>
      <c r="G5" s="42" t="s">
        <v>82</v>
      </c>
    </row>
    <row r="6" spans="1:8" ht="13.15" customHeight="1" x14ac:dyDescent="0.25">
      <c r="A6" s="41">
        <v>1</v>
      </c>
      <c r="B6" s="41">
        <v>2</v>
      </c>
      <c r="C6" s="9">
        <v>3</v>
      </c>
      <c r="D6" s="33">
        <v>4</v>
      </c>
      <c r="E6" s="9">
        <v>5</v>
      </c>
      <c r="F6" s="9">
        <v>6</v>
      </c>
      <c r="G6" s="42">
        <v>7</v>
      </c>
    </row>
    <row r="7" spans="1:8" ht="38.25" customHeight="1" x14ac:dyDescent="0.25">
      <c r="A7" s="41" t="s">
        <v>80</v>
      </c>
      <c r="B7" s="67">
        <v>555</v>
      </c>
      <c r="C7" s="9"/>
      <c r="D7" s="33"/>
      <c r="E7" s="9"/>
      <c r="F7" s="9"/>
      <c r="G7" s="75">
        <f>+G8+G53+G64+G73+G91+G133+G140</f>
        <v>67726.600000000006</v>
      </c>
    </row>
    <row r="8" spans="1:8" ht="15.75" x14ac:dyDescent="0.25">
      <c r="A8" s="62" t="s">
        <v>4</v>
      </c>
      <c r="B8" s="66">
        <v>555</v>
      </c>
      <c r="C8" s="68" t="s">
        <v>6</v>
      </c>
      <c r="D8" s="9"/>
      <c r="E8" s="9"/>
      <c r="F8" s="9"/>
      <c r="G8" s="73">
        <f>+G9+G18+G36+G42+G41+G47</f>
        <v>10320.799999999999</v>
      </c>
      <c r="H8" s="2"/>
    </row>
    <row r="9" spans="1:8" ht="31.5" x14ac:dyDescent="0.25">
      <c r="A9" s="64" t="s">
        <v>5</v>
      </c>
      <c r="B9" s="8">
        <v>555</v>
      </c>
      <c r="C9" s="4" t="s">
        <v>6</v>
      </c>
      <c r="D9" s="4" t="s">
        <v>7</v>
      </c>
      <c r="E9" s="4"/>
      <c r="F9" s="4"/>
      <c r="G9" s="34">
        <f>+G10</f>
        <v>1252.3</v>
      </c>
      <c r="H9" s="1"/>
    </row>
    <row r="10" spans="1:8" ht="15.75" x14ac:dyDescent="0.25">
      <c r="A10" s="54" t="s">
        <v>45</v>
      </c>
      <c r="B10" s="5">
        <v>555</v>
      </c>
      <c r="C10" s="4" t="s">
        <v>6</v>
      </c>
      <c r="D10" s="4" t="s">
        <v>7</v>
      </c>
      <c r="E10" s="4" t="s">
        <v>48</v>
      </c>
      <c r="F10" s="4"/>
      <c r="G10" s="34">
        <f>+G12+G15</f>
        <v>1252.3</v>
      </c>
      <c r="H10" s="1"/>
    </row>
    <row r="11" spans="1:8" ht="31.5" x14ac:dyDescent="0.25">
      <c r="A11" s="54" t="s">
        <v>42</v>
      </c>
      <c r="B11" s="5">
        <v>555</v>
      </c>
      <c r="C11" s="6" t="s">
        <v>6</v>
      </c>
      <c r="D11" s="6" t="s">
        <v>7</v>
      </c>
      <c r="E11" s="15" t="s">
        <v>49</v>
      </c>
      <c r="F11" s="6"/>
      <c r="G11" s="35">
        <f>+G12</f>
        <v>1169.3</v>
      </c>
      <c r="H11" s="1"/>
    </row>
    <row r="12" spans="1:8" ht="15.75" x14ac:dyDescent="0.25">
      <c r="A12" s="54" t="s">
        <v>8</v>
      </c>
      <c r="B12" s="5">
        <v>555</v>
      </c>
      <c r="C12" s="6" t="s">
        <v>6</v>
      </c>
      <c r="D12" s="6" t="s">
        <v>7</v>
      </c>
      <c r="E12" s="15" t="s">
        <v>50</v>
      </c>
      <c r="F12" s="6"/>
      <c r="G12" s="35">
        <f>+G13</f>
        <v>1169.3</v>
      </c>
      <c r="H12" s="1"/>
    </row>
    <row r="13" spans="1:8" ht="82.5" customHeight="1" x14ac:dyDescent="0.25">
      <c r="A13" s="54" t="s">
        <v>63</v>
      </c>
      <c r="B13" s="5">
        <v>555</v>
      </c>
      <c r="C13" s="6" t="s">
        <v>6</v>
      </c>
      <c r="D13" s="6" t="s">
        <v>7</v>
      </c>
      <c r="E13" s="15" t="s">
        <v>50</v>
      </c>
      <c r="F13" s="6" t="s">
        <v>10</v>
      </c>
      <c r="G13" s="35">
        <f>+G14</f>
        <v>1169.3</v>
      </c>
      <c r="H13" s="1"/>
    </row>
    <row r="14" spans="1:8" ht="31.5" x14ac:dyDescent="0.25">
      <c r="A14" s="54" t="s">
        <v>11</v>
      </c>
      <c r="B14" s="5">
        <v>555</v>
      </c>
      <c r="C14" s="6" t="s">
        <v>6</v>
      </c>
      <c r="D14" s="6" t="s">
        <v>7</v>
      </c>
      <c r="E14" s="15" t="s">
        <v>50</v>
      </c>
      <c r="F14" s="6" t="s">
        <v>12</v>
      </c>
      <c r="G14" s="35">
        <v>1169.3</v>
      </c>
      <c r="H14" s="1"/>
    </row>
    <row r="15" spans="1:8" ht="31.5" x14ac:dyDescent="0.25">
      <c r="A15" s="54" t="s">
        <v>42</v>
      </c>
      <c r="B15" s="5">
        <v>555</v>
      </c>
      <c r="C15" s="6" t="s">
        <v>6</v>
      </c>
      <c r="D15" s="6" t="s">
        <v>7</v>
      </c>
      <c r="E15" s="15" t="s">
        <v>102</v>
      </c>
      <c r="F15" s="6"/>
      <c r="G15" s="36">
        <f>+G16</f>
        <v>83</v>
      </c>
      <c r="H15" s="1"/>
    </row>
    <row r="16" spans="1:8" ht="70.5" customHeight="1" x14ac:dyDescent="0.25">
      <c r="A16" s="72" t="s">
        <v>112</v>
      </c>
      <c r="B16" s="5">
        <v>555</v>
      </c>
      <c r="C16" s="6" t="s">
        <v>6</v>
      </c>
      <c r="D16" s="6" t="s">
        <v>7</v>
      </c>
      <c r="E16" s="15" t="s">
        <v>102</v>
      </c>
      <c r="F16" s="6" t="s">
        <v>10</v>
      </c>
      <c r="G16" s="36">
        <f>+G17</f>
        <v>83</v>
      </c>
      <c r="H16" s="1"/>
    </row>
    <row r="17" spans="1:8" ht="83.25" customHeight="1" x14ac:dyDescent="0.25">
      <c r="A17" s="54" t="s">
        <v>63</v>
      </c>
      <c r="B17" s="5">
        <v>555</v>
      </c>
      <c r="C17" s="6" t="s">
        <v>6</v>
      </c>
      <c r="D17" s="6" t="s">
        <v>7</v>
      </c>
      <c r="E17" s="15" t="s">
        <v>102</v>
      </c>
      <c r="F17" s="6" t="s">
        <v>12</v>
      </c>
      <c r="G17" s="36">
        <v>83</v>
      </c>
      <c r="H17" s="1"/>
    </row>
    <row r="18" spans="1:8" ht="60" customHeight="1" x14ac:dyDescent="0.25">
      <c r="A18" s="65" t="s">
        <v>64</v>
      </c>
      <c r="B18" s="39">
        <v>555</v>
      </c>
      <c r="C18" s="4" t="s">
        <v>6</v>
      </c>
      <c r="D18" s="4" t="s">
        <v>20</v>
      </c>
      <c r="E18" s="16"/>
      <c r="F18" s="4"/>
      <c r="G18" s="34">
        <f>+G19+G23</f>
        <v>8928.2999999999993</v>
      </c>
      <c r="H18" s="1"/>
    </row>
    <row r="19" spans="1:8" ht="67.5" customHeight="1" x14ac:dyDescent="0.25">
      <c r="A19" s="57" t="s">
        <v>65</v>
      </c>
      <c r="B19" s="60">
        <v>555</v>
      </c>
      <c r="C19" s="69" t="s">
        <v>6</v>
      </c>
      <c r="D19" s="69" t="s">
        <v>20</v>
      </c>
      <c r="E19" s="70" t="s">
        <v>86</v>
      </c>
      <c r="F19" s="69"/>
      <c r="G19" s="34">
        <f>G20</f>
        <v>0.1</v>
      </c>
      <c r="H19" s="1"/>
    </row>
    <row r="20" spans="1:8" ht="50.25" customHeight="1" x14ac:dyDescent="0.25">
      <c r="A20" s="54" t="s">
        <v>66</v>
      </c>
      <c r="B20" s="5">
        <v>555</v>
      </c>
      <c r="C20" s="6" t="s">
        <v>6</v>
      </c>
      <c r="D20" s="6" t="s">
        <v>20</v>
      </c>
      <c r="E20" s="15" t="s">
        <v>51</v>
      </c>
      <c r="F20" s="6"/>
      <c r="G20" s="36">
        <f>G22</f>
        <v>0.1</v>
      </c>
      <c r="H20" s="1"/>
    </row>
    <row r="21" spans="1:8" ht="31.5" x14ac:dyDescent="0.25">
      <c r="A21" s="54" t="s">
        <v>14</v>
      </c>
      <c r="B21" s="5">
        <v>555</v>
      </c>
      <c r="C21" s="6" t="s">
        <v>6</v>
      </c>
      <c r="D21" s="6" t="s">
        <v>20</v>
      </c>
      <c r="E21" s="15" t="s">
        <v>51</v>
      </c>
      <c r="F21" s="6" t="s">
        <v>15</v>
      </c>
      <c r="G21" s="36">
        <f>G22</f>
        <v>0.1</v>
      </c>
      <c r="H21" s="1"/>
    </row>
    <row r="22" spans="1:8" ht="31.5" x14ac:dyDescent="0.25">
      <c r="A22" s="54" t="s">
        <v>67</v>
      </c>
      <c r="B22" s="5">
        <v>555</v>
      </c>
      <c r="C22" s="6" t="s">
        <v>6</v>
      </c>
      <c r="D22" s="6" t="s">
        <v>20</v>
      </c>
      <c r="E22" s="15" t="s">
        <v>51</v>
      </c>
      <c r="F22" s="6" t="s">
        <v>16</v>
      </c>
      <c r="G22" s="36">
        <v>0.1</v>
      </c>
      <c r="H22" s="1"/>
    </row>
    <row r="23" spans="1:8" ht="47.25" x14ac:dyDescent="0.25">
      <c r="A23" s="57" t="s">
        <v>19</v>
      </c>
      <c r="B23" s="8">
        <v>555</v>
      </c>
      <c r="C23" s="4" t="s">
        <v>6</v>
      </c>
      <c r="D23" s="4" t="s">
        <v>20</v>
      </c>
      <c r="E23" s="16" t="s">
        <v>48</v>
      </c>
      <c r="F23" s="4"/>
      <c r="G23" s="34">
        <f>+G24</f>
        <v>8928.1999999999989</v>
      </c>
      <c r="H23" s="1"/>
    </row>
    <row r="24" spans="1:8" ht="17.25" customHeight="1" x14ac:dyDescent="0.25">
      <c r="A24" s="54" t="s">
        <v>45</v>
      </c>
      <c r="B24" s="5">
        <v>555</v>
      </c>
      <c r="C24" s="6" t="s">
        <v>6</v>
      </c>
      <c r="D24" s="6" t="s">
        <v>20</v>
      </c>
      <c r="E24" s="15" t="s">
        <v>49</v>
      </c>
      <c r="F24" s="6"/>
      <c r="G24" s="36">
        <f>+G25+G33</f>
        <v>8928.1999999999989</v>
      </c>
    </row>
    <row r="25" spans="1:8" ht="37.5" customHeight="1" x14ac:dyDescent="0.25">
      <c r="A25" s="54" t="s">
        <v>42</v>
      </c>
      <c r="B25" s="5">
        <v>555</v>
      </c>
      <c r="C25" s="6" t="s">
        <v>6</v>
      </c>
      <c r="D25" s="6" t="s">
        <v>20</v>
      </c>
      <c r="E25" s="15" t="s">
        <v>52</v>
      </c>
      <c r="F25" s="6"/>
      <c r="G25" s="36">
        <f>+G26</f>
        <v>8753.9</v>
      </c>
    </row>
    <row r="26" spans="1:8" ht="18" customHeight="1" x14ac:dyDescent="0.25">
      <c r="A26" s="54" t="s">
        <v>43</v>
      </c>
      <c r="B26" s="5">
        <v>555</v>
      </c>
      <c r="C26" s="6" t="s">
        <v>6</v>
      </c>
      <c r="D26" s="6" t="s">
        <v>20</v>
      </c>
      <c r="E26" s="15" t="s">
        <v>52</v>
      </c>
      <c r="F26" s="6"/>
      <c r="G26" s="36">
        <f>+G27+G29+G31</f>
        <v>8753.9</v>
      </c>
    </row>
    <row r="27" spans="1:8" ht="60" customHeight="1" x14ac:dyDescent="0.25">
      <c r="A27" s="54" t="s">
        <v>9</v>
      </c>
      <c r="B27" s="5">
        <v>555</v>
      </c>
      <c r="C27" s="6" t="s">
        <v>6</v>
      </c>
      <c r="D27" s="6" t="s">
        <v>20</v>
      </c>
      <c r="E27" s="15" t="s">
        <v>52</v>
      </c>
      <c r="F27" s="6" t="s">
        <v>10</v>
      </c>
      <c r="G27" s="36">
        <f>+G28</f>
        <v>5591.5</v>
      </c>
    </row>
    <row r="28" spans="1:8" ht="29.25" customHeight="1" x14ac:dyDescent="0.25">
      <c r="A28" s="54" t="s">
        <v>11</v>
      </c>
      <c r="B28" s="5">
        <v>555</v>
      </c>
      <c r="C28" s="6" t="s">
        <v>6</v>
      </c>
      <c r="D28" s="6" t="s">
        <v>20</v>
      </c>
      <c r="E28" s="15" t="s">
        <v>52</v>
      </c>
      <c r="F28" s="6" t="s">
        <v>12</v>
      </c>
      <c r="G28" s="36">
        <v>5591.5</v>
      </c>
    </row>
    <row r="29" spans="1:8" ht="36" customHeight="1" x14ac:dyDescent="0.25">
      <c r="A29" s="54" t="s">
        <v>14</v>
      </c>
      <c r="B29" s="5">
        <v>555</v>
      </c>
      <c r="C29" s="6" t="s">
        <v>6</v>
      </c>
      <c r="D29" s="6" t="s">
        <v>20</v>
      </c>
      <c r="E29" s="15" t="s">
        <v>52</v>
      </c>
      <c r="F29" s="6" t="s">
        <v>15</v>
      </c>
      <c r="G29" s="36">
        <f>+G30</f>
        <v>3157.5</v>
      </c>
    </row>
    <row r="30" spans="1:8" ht="36" customHeight="1" x14ac:dyDescent="0.25">
      <c r="A30" s="54" t="s">
        <v>68</v>
      </c>
      <c r="B30" s="5">
        <v>555</v>
      </c>
      <c r="C30" s="6" t="s">
        <v>6</v>
      </c>
      <c r="D30" s="6" t="s">
        <v>20</v>
      </c>
      <c r="E30" s="15" t="s">
        <v>52</v>
      </c>
      <c r="F30" s="6" t="s">
        <v>16</v>
      </c>
      <c r="G30" s="36">
        <v>3157.5</v>
      </c>
    </row>
    <row r="31" spans="1:8" ht="36" customHeight="1" x14ac:dyDescent="0.25">
      <c r="A31" s="55" t="s">
        <v>87</v>
      </c>
      <c r="B31" s="5">
        <v>555</v>
      </c>
      <c r="C31" s="6" t="s">
        <v>6</v>
      </c>
      <c r="D31" s="6" t="s">
        <v>20</v>
      </c>
      <c r="E31" s="15" t="s">
        <v>52</v>
      </c>
      <c r="F31" s="6" t="s">
        <v>17</v>
      </c>
      <c r="G31" s="36">
        <f>+G32</f>
        <v>4.9000000000000004</v>
      </c>
    </row>
    <row r="32" spans="1:8" ht="36" customHeight="1" x14ac:dyDescent="0.25">
      <c r="A32" s="55" t="s">
        <v>71</v>
      </c>
      <c r="B32" s="5">
        <v>555</v>
      </c>
      <c r="C32" s="6" t="s">
        <v>6</v>
      </c>
      <c r="D32" s="6" t="s">
        <v>20</v>
      </c>
      <c r="E32" s="15" t="s">
        <v>52</v>
      </c>
      <c r="F32" s="6" t="s">
        <v>18</v>
      </c>
      <c r="G32" s="36">
        <v>4.9000000000000004</v>
      </c>
    </row>
    <row r="33" spans="1:8" ht="84.75" customHeight="1" x14ac:dyDescent="0.25">
      <c r="A33" s="57" t="s">
        <v>83</v>
      </c>
      <c r="B33" s="8">
        <v>555</v>
      </c>
      <c r="C33" s="4" t="s">
        <v>6</v>
      </c>
      <c r="D33" s="4" t="s">
        <v>20</v>
      </c>
      <c r="E33" s="43" t="s">
        <v>88</v>
      </c>
      <c r="F33" s="44"/>
      <c r="G33" s="34">
        <f>+G34</f>
        <v>174.3</v>
      </c>
    </row>
    <row r="34" spans="1:8" ht="87.75" customHeight="1" x14ac:dyDescent="0.25">
      <c r="A34" s="54" t="s">
        <v>9</v>
      </c>
      <c r="B34" s="5">
        <v>555</v>
      </c>
      <c r="C34" s="6" t="s">
        <v>6</v>
      </c>
      <c r="D34" s="6" t="s">
        <v>20</v>
      </c>
      <c r="E34" s="43" t="s">
        <v>88</v>
      </c>
      <c r="F34" s="6" t="s">
        <v>10</v>
      </c>
      <c r="G34" s="36">
        <f>+G35</f>
        <v>174.3</v>
      </c>
    </row>
    <row r="35" spans="1:8" ht="30.75" customHeight="1" x14ac:dyDescent="0.25">
      <c r="A35" s="54" t="s">
        <v>11</v>
      </c>
      <c r="B35" s="5">
        <v>555</v>
      </c>
      <c r="C35" s="6" t="s">
        <v>6</v>
      </c>
      <c r="D35" s="6" t="s">
        <v>20</v>
      </c>
      <c r="E35" s="43" t="s">
        <v>88</v>
      </c>
      <c r="F35" s="6" t="s">
        <v>12</v>
      </c>
      <c r="G35" s="36">
        <v>174.3</v>
      </c>
    </row>
    <row r="36" spans="1:8" ht="60.75" customHeight="1" x14ac:dyDescent="0.25">
      <c r="A36" s="57" t="s">
        <v>69</v>
      </c>
      <c r="B36" s="8">
        <v>555</v>
      </c>
      <c r="C36" s="4" t="s">
        <v>6</v>
      </c>
      <c r="D36" s="4" t="s">
        <v>53</v>
      </c>
      <c r="E36" s="16"/>
      <c r="F36" s="4"/>
      <c r="G36" s="34">
        <f>G37</f>
        <v>30</v>
      </c>
    </row>
    <row r="37" spans="1:8" ht="29.25" customHeight="1" x14ac:dyDescent="0.25">
      <c r="A37" s="54" t="s">
        <v>45</v>
      </c>
      <c r="B37" s="5">
        <v>555</v>
      </c>
      <c r="C37" s="6" t="s">
        <v>6</v>
      </c>
      <c r="D37" s="6" t="s">
        <v>53</v>
      </c>
      <c r="E37" s="15" t="s">
        <v>48</v>
      </c>
      <c r="F37" s="6"/>
      <c r="G37" s="36">
        <f>G38</f>
        <v>30</v>
      </c>
    </row>
    <row r="38" spans="1:8" ht="47.25" customHeight="1" x14ac:dyDescent="0.25">
      <c r="A38" s="54" t="s">
        <v>70</v>
      </c>
      <c r="B38" s="5">
        <v>555</v>
      </c>
      <c r="C38" s="6" t="s">
        <v>6</v>
      </c>
      <c r="D38" s="6" t="s">
        <v>53</v>
      </c>
      <c r="E38" s="15" t="s">
        <v>54</v>
      </c>
      <c r="F38" s="6"/>
      <c r="G38" s="36">
        <f>G39</f>
        <v>30</v>
      </c>
    </row>
    <row r="39" spans="1:8" ht="29.25" customHeight="1" x14ac:dyDescent="0.25">
      <c r="A39" s="54" t="s">
        <v>71</v>
      </c>
      <c r="B39" s="5">
        <v>555</v>
      </c>
      <c r="C39" s="6" t="s">
        <v>6</v>
      </c>
      <c r="D39" s="6" t="s">
        <v>53</v>
      </c>
      <c r="E39" s="15" t="s">
        <v>54</v>
      </c>
      <c r="F39" s="6" t="s">
        <v>55</v>
      </c>
      <c r="G39" s="36">
        <f>G40</f>
        <v>30</v>
      </c>
    </row>
    <row r="40" spans="1:8" ht="29.25" customHeight="1" x14ac:dyDescent="0.25">
      <c r="A40" s="54" t="s">
        <v>72</v>
      </c>
      <c r="B40" s="5">
        <v>555</v>
      </c>
      <c r="C40" s="6" t="s">
        <v>6</v>
      </c>
      <c r="D40" s="6" t="s">
        <v>53</v>
      </c>
      <c r="E40" s="15" t="s">
        <v>54</v>
      </c>
      <c r="F40" s="6" t="s">
        <v>56</v>
      </c>
      <c r="G40" s="36">
        <v>30</v>
      </c>
    </row>
    <row r="41" spans="1:8" ht="15.75" x14ac:dyDescent="0.25">
      <c r="A41" s="8" t="s">
        <v>89</v>
      </c>
      <c r="B41" s="5">
        <v>555</v>
      </c>
      <c r="C41" s="6" t="s">
        <v>6</v>
      </c>
      <c r="D41" s="6" t="s">
        <v>94</v>
      </c>
      <c r="E41" s="15"/>
      <c r="F41" s="6"/>
      <c r="G41" s="36">
        <f>+G42</f>
        <v>0</v>
      </c>
      <c r="H41" s="12"/>
    </row>
    <row r="42" spans="1:8" ht="15.75" x14ac:dyDescent="0.25">
      <c r="A42" s="5" t="s">
        <v>90</v>
      </c>
      <c r="B42" s="5">
        <v>555</v>
      </c>
      <c r="C42" s="6" t="s">
        <v>6</v>
      </c>
      <c r="D42" s="6" t="s">
        <v>94</v>
      </c>
      <c r="E42" s="15" t="s">
        <v>48</v>
      </c>
      <c r="F42" s="6"/>
      <c r="G42" s="36">
        <f>+G43</f>
        <v>0</v>
      </c>
    </row>
    <row r="43" spans="1:8" ht="15.75" x14ac:dyDescent="0.25">
      <c r="A43" s="5" t="s">
        <v>91</v>
      </c>
      <c r="B43" s="5">
        <v>555</v>
      </c>
      <c r="C43" s="6" t="s">
        <v>6</v>
      </c>
      <c r="D43" s="6" t="s">
        <v>94</v>
      </c>
      <c r="E43" s="15" t="s">
        <v>95</v>
      </c>
      <c r="F43" s="6"/>
      <c r="G43" s="36">
        <f>+G44</f>
        <v>0</v>
      </c>
    </row>
    <row r="44" spans="1:8" ht="15.75" x14ac:dyDescent="0.25">
      <c r="A44" s="5" t="s">
        <v>135</v>
      </c>
      <c r="B44" s="5">
        <v>555</v>
      </c>
      <c r="C44" s="6" t="s">
        <v>6</v>
      </c>
      <c r="D44" s="6" t="s">
        <v>94</v>
      </c>
      <c r="E44" s="15" t="s">
        <v>95</v>
      </c>
      <c r="F44" s="6"/>
      <c r="G44" s="36">
        <f>+G45</f>
        <v>0</v>
      </c>
    </row>
    <row r="45" spans="1:8" ht="15.75" x14ac:dyDescent="0.25">
      <c r="A45" s="5" t="s">
        <v>87</v>
      </c>
      <c r="B45" s="5">
        <v>555</v>
      </c>
      <c r="C45" s="6" t="s">
        <v>6</v>
      </c>
      <c r="D45" s="6" t="s">
        <v>94</v>
      </c>
      <c r="E45" s="15" t="s">
        <v>95</v>
      </c>
      <c r="F45" s="6" t="s">
        <v>17</v>
      </c>
      <c r="G45" s="36">
        <f>+G46</f>
        <v>0</v>
      </c>
    </row>
    <row r="46" spans="1:8" ht="15.75" x14ac:dyDescent="0.25">
      <c r="A46" s="45" t="s">
        <v>92</v>
      </c>
      <c r="B46" s="5">
        <v>555</v>
      </c>
      <c r="C46" s="6" t="s">
        <v>6</v>
      </c>
      <c r="D46" s="6" t="s">
        <v>94</v>
      </c>
      <c r="E46" s="15" t="s">
        <v>95</v>
      </c>
      <c r="F46" s="6" t="s">
        <v>96</v>
      </c>
      <c r="G46" s="36">
        <v>0</v>
      </c>
    </row>
    <row r="47" spans="1:8" ht="15.75" x14ac:dyDescent="0.25">
      <c r="A47" s="8" t="s">
        <v>93</v>
      </c>
      <c r="B47" s="5">
        <v>555</v>
      </c>
      <c r="C47" s="6" t="s">
        <v>6</v>
      </c>
      <c r="D47" s="6" t="s">
        <v>136</v>
      </c>
      <c r="E47" s="15"/>
      <c r="F47" s="6"/>
      <c r="G47" s="36">
        <f>+G48</f>
        <v>110.2</v>
      </c>
    </row>
    <row r="48" spans="1:8" ht="31.5" x14ac:dyDescent="0.25">
      <c r="A48" s="45" t="s">
        <v>137</v>
      </c>
      <c r="B48" s="5">
        <v>555</v>
      </c>
      <c r="C48" s="6" t="s">
        <v>6</v>
      </c>
      <c r="D48" s="6" t="s">
        <v>136</v>
      </c>
      <c r="E48" s="15" t="s">
        <v>138</v>
      </c>
      <c r="F48" s="6"/>
      <c r="G48" s="36">
        <f>+G49+G51</f>
        <v>110.2</v>
      </c>
    </row>
    <row r="49" spans="1:7" ht="31.5" x14ac:dyDescent="0.25">
      <c r="A49" s="45" t="s">
        <v>14</v>
      </c>
      <c r="B49" s="5">
        <v>555</v>
      </c>
      <c r="C49" s="6" t="s">
        <v>6</v>
      </c>
      <c r="D49" s="6" t="s">
        <v>136</v>
      </c>
      <c r="E49" s="15" t="s">
        <v>138</v>
      </c>
      <c r="F49" s="6" t="s">
        <v>15</v>
      </c>
      <c r="G49" s="36">
        <f>+G50</f>
        <v>70.2</v>
      </c>
    </row>
    <row r="50" spans="1:7" ht="31.5" x14ac:dyDescent="0.25">
      <c r="A50" s="45" t="s">
        <v>68</v>
      </c>
      <c r="B50" s="5">
        <v>555</v>
      </c>
      <c r="C50" s="6" t="s">
        <v>6</v>
      </c>
      <c r="D50" s="6" t="s">
        <v>136</v>
      </c>
      <c r="E50" s="15" t="s">
        <v>138</v>
      </c>
      <c r="F50" s="6" t="s">
        <v>16</v>
      </c>
      <c r="G50" s="36">
        <v>70.2</v>
      </c>
    </row>
    <row r="51" spans="1:7" ht="15.75" x14ac:dyDescent="0.25">
      <c r="A51" s="45" t="s">
        <v>87</v>
      </c>
      <c r="B51" s="5">
        <v>555</v>
      </c>
      <c r="C51" s="6" t="s">
        <v>6</v>
      </c>
      <c r="D51" s="6" t="s">
        <v>136</v>
      </c>
      <c r="E51" s="15" t="s">
        <v>138</v>
      </c>
      <c r="F51" s="6" t="s">
        <v>17</v>
      </c>
      <c r="G51" s="36">
        <f>+G52</f>
        <v>40</v>
      </c>
    </row>
    <row r="52" spans="1:7" ht="15.75" x14ac:dyDescent="0.25">
      <c r="A52" s="45" t="s">
        <v>71</v>
      </c>
      <c r="B52" s="5">
        <v>555</v>
      </c>
      <c r="C52" s="6" t="s">
        <v>6</v>
      </c>
      <c r="D52" s="6" t="s">
        <v>136</v>
      </c>
      <c r="E52" s="15" t="s">
        <v>138</v>
      </c>
      <c r="F52" s="6" t="s">
        <v>18</v>
      </c>
      <c r="G52" s="36">
        <v>40</v>
      </c>
    </row>
    <row r="53" spans="1:7" ht="15.75" x14ac:dyDescent="0.25">
      <c r="A53" s="57" t="s">
        <v>21</v>
      </c>
      <c r="B53" s="8">
        <v>555</v>
      </c>
      <c r="C53" s="4" t="s">
        <v>7</v>
      </c>
      <c r="D53" s="4"/>
      <c r="E53" s="16"/>
      <c r="F53" s="11"/>
      <c r="G53" s="34">
        <f>+G54</f>
        <v>593.20000000000005</v>
      </c>
    </row>
    <row r="54" spans="1:7" ht="15.75" x14ac:dyDescent="0.25">
      <c r="A54" s="57" t="s">
        <v>22</v>
      </c>
      <c r="B54" s="8">
        <v>555</v>
      </c>
      <c r="C54" s="6" t="s">
        <v>7</v>
      </c>
      <c r="D54" s="6" t="s">
        <v>13</v>
      </c>
      <c r="E54" s="15"/>
      <c r="F54" s="7"/>
      <c r="G54" s="34">
        <f>+G55</f>
        <v>593.20000000000005</v>
      </c>
    </row>
    <row r="55" spans="1:7" s="12" customFormat="1" ht="30" customHeight="1" x14ac:dyDescent="0.25">
      <c r="A55" s="54" t="s">
        <v>45</v>
      </c>
      <c r="B55" s="5">
        <v>555</v>
      </c>
      <c r="C55" s="6" t="s">
        <v>7</v>
      </c>
      <c r="D55" s="6" t="s">
        <v>13</v>
      </c>
      <c r="E55" s="15" t="s">
        <v>48</v>
      </c>
      <c r="F55" s="7"/>
      <c r="G55" s="36">
        <f>+G56+I66+G61</f>
        <v>593.20000000000005</v>
      </c>
    </row>
    <row r="56" spans="1:7" s="12" customFormat="1" ht="66.75" customHeight="1" x14ac:dyDescent="0.25">
      <c r="A56" s="54" t="s">
        <v>23</v>
      </c>
      <c r="B56" s="5">
        <v>555</v>
      </c>
      <c r="C56" s="6" t="s">
        <v>7</v>
      </c>
      <c r="D56" s="6" t="s">
        <v>13</v>
      </c>
      <c r="E56" s="15" t="s">
        <v>57</v>
      </c>
      <c r="F56" s="10"/>
      <c r="G56" s="36">
        <f>+G57+G59</f>
        <v>570.5</v>
      </c>
    </row>
    <row r="57" spans="1:7" s="12" customFormat="1" ht="69" customHeight="1" x14ac:dyDescent="0.25">
      <c r="A57" s="54" t="s">
        <v>9</v>
      </c>
      <c r="B57" s="5">
        <v>555</v>
      </c>
      <c r="C57" s="6" t="s">
        <v>7</v>
      </c>
      <c r="D57" s="6" t="s">
        <v>13</v>
      </c>
      <c r="E57" s="15" t="s">
        <v>57</v>
      </c>
      <c r="F57" s="6" t="s">
        <v>10</v>
      </c>
      <c r="G57" s="36">
        <f>+G58</f>
        <v>567</v>
      </c>
    </row>
    <row r="58" spans="1:7" s="12" customFormat="1" ht="54" customHeight="1" x14ac:dyDescent="0.25">
      <c r="A58" s="54" t="s">
        <v>11</v>
      </c>
      <c r="B58" s="5">
        <v>555</v>
      </c>
      <c r="C58" s="6" t="s">
        <v>7</v>
      </c>
      <c r="D58" s="6" t="s">
        <v>13</v>
      </c>
      <c r="E58" s="15" t="s">
        <v>57</v>
      </c>
      <c r="F58" s="6" t="s">
        <v>12</v>
      </c>
      <c r="G58" s="36">
        <v>567</v>
      </c>
    </row>
    <row r="59" spans="1:7" s="12" customFormat="1" ht="45" customHeight="1" x14ac:dyDescent="0.25">
      <c r="A59" s="54" t="s">
        <v>14</v>
      </c>
      <c r="B59" s="5">
        <v>555</v>
      </c>
      <c r="C59" s="6" t="s">
        <v>7</v>
      </c>
      <c r="D59" s="6" t="s">
        <v>13</v>
      </c>
      <c r="E59" s="15" t="s">
        <v>57</v>
      </c>
      <c r="F59" s="6" t="s">
        <v>15</v>
      </c>
      <c r="G59" s="36">
        <v>3.5</v>
      </c>
    </row>
    <row r="60" spans="1:7" s="12" customFormat="1" ht="54" customHeight="1" x14ac:dyDescent="0.25">
      <c r="A60" s="54" t="s">
        <v>68</v>
      </c>
      <c r="B60" s="5">
        <v>555</v>
      </c>
      <c r="C60" s="6" t="s">
        <v>7</v>
      </c>
      <c r="D60" s="6" t="s">
        <v>13</v>
      </c>
      <c r="E60" s="15" t="s">
        <v>57</v>
      </c>
      <c r="F60" s="6" t="s">
        <v>16</v>
      </c>
      <c r="G60" s="36">
        <v>3.4</v>
      </c>
    </row>
    <row r="61" spans="1:7" s="12" customFormat="1" ht="73.5" customHeight="1" x14ac:dyDescent="0.25">
      <c r="A61" s="54" t="s">
        <v>83</v>
      </c>
      <c r="B61" s="5">
        <v>555</v>
      </c>
      <c r="C61" s="6" t="s">
        <v>7</v>
      </c>
      <c r="D61" s="6" t="s">
        <v>13</v>
      </c>
      <c r="E61" s="15" t="s">
        <v>139</v>
      </c>
      <c r="F61" s="6"/>
      <c r="G61" s="36">
        <f>+G62</f>
        <v>22.7</v>
      </c>
    </row>
    <row r="62" spans="1:7" s="12" customFormat="1" ht="69" customHeight="1" x14ac:dyDescent="0.25">
      <c r="A62" s="54" t="s">
        <v>9</v>
      </c>
      <c r="B62" s="5">
        <v>555</v>
      </c>
      <c r="C62" s="6" t="s">
        <v>7</v>
      </c>
      <c r="D62" s="6" t="s">
        <v>13</v>
      </c>
      <c r="E62" s="15" t="s">
        <v>139</v>
      </c>
      <c r="F62" s="6" t="s">
        <v>10</v>
      </c>
      <c r="G62" s="36">
        <f>+G63</f>
        <v>22.7</v>
      </c>
    </row>
    <row r="63" spans="1:7" s="12" customFormat="1" ht="54" customHeight="1" x14ac:dyDescent="0.25">
      <c r="A63" s="54" t="s">
        <v>11</v>
      </c>
      <c r="B63" s="5">
        <v>555</v>
      </c>
      <c r="C63" s="6" t="s">
        <v>7</v>
      </c>
      <c r="D63" s="6" t="s">
        <v>13</v>
      </c>
      <c r="E63" s="15" t="s">
        <v>139</v>
      </c>
      <c r="F63" s="6" t="s">
        <v>12</v>
      </c>
      <c r="G63" s="36">
        <v>22.7</v>
      </c>
    </row>
    <row r="64" spans="1:7" s="12" customFormat="1" ht="30" customHeight="1" x14ac:dyDescent="0.25">
      <c r="A64" s="57" t="s">
        <v>84</v>
      </c>
      <c r="B64" s="8">
        <v>555</v>
      </c>
      <c r="C64" s="4" t="s">
        <v>13</v>
      </c>
      <c r="D64" s="4"/>
      <c r="E64" s="16"/>
      <c r="F64" s="4"/>
      <c r="G64" s="34">
        <f>+G65</f>
        <v>5228.2000000000007</v>
      </c>
    </row>
    <row r="65" spans="1:7" s="12" customFormat="1" ht="36.75" customHeight="1" x14ac:dyDescent="0.25">
      <c r="A65" s="57" t="s">
        <v>39</v>
      </c>
      <c r="B65" s="8">
        <v>555</v>
      </c>
      <c r="C65" s="4" t="s">
        <v>13</v>
      </c>
      <c r="D65" s="4" t="s">
        <v>33</v>
      </c>
      <c r="E65" s="16"/>
      <c r="F65" s="4"/>
      <c r="G65" s="34">
        <f>+G66</f>
        <v>5228.2000000000007</v>
      </c>
    </row>
    <row r="66" spans="1:7" s="12" customFormat="1" ht="48.75" customHeight="1" x14ac:dyDescent="0.25">
      <c r="A66" s="57" t="s">
        <v>40</v>
      </c>
      <c r="B66" s="8">
        <v>555</v>
      </c>
      <c r="C66" s="4" t="s">
        <v>13</v>
      </c>
      <c r="D66" s="4" t="s">
        <v>33</v>
      </c>
      <c r="E66" s="16" t="s">
        <v>48</v>
      </c>
      <c r="F66" s="4"/>
      <c r="G66" s="34">
        <f>+G67+G70</f>
        <v>5228.2000000000007</v>
      </c>
    </row>
    <row r="67" spans="1:7" s="12" customFormat="1" ht="49.5" customHeight="1" x14ac:dyDescent="0.25">
      <c r="A67" s="74" t="s">
        <v>125</v>
      </c>
      <c r="B67" s="8">
        <v>555</v>
      </c>
      <c r="C67" s="4" t="s">
        <v>13</v>
      </c>
      <c r="D67" s="4" t="s">
        <v>33</v>
      </c>
      <c r="E67" s="16" t="s">
        <v>58</v>
      </c>
      <c r="F67" s="4"/>
      <c r="G67" s="34">
        <f>+G68</f>
        <v>4133.3</v>
      </c>
    </row>
    <row r="68" spans="1:7" s="12" customFormat="1" ht="36.75" customHeight="1" x14ac:dyDescent="0.25">
      <c r="A68" s="53" t="s">
        <v>14</v>
      </c>
      <c r="B68" s="45">
        <v>555</v>
      </c>
      <c r="C68" s="4" t="s">
        <v>13</v>
      </c>
      <c r="D68" s="4" t="s">
        <v>33</v>
      </c>
      <c r="E68" s="17" t="s">
        <v>58</v>
      </c>
      <c r="F68" s="13" t="s">
        <v>15</v>
      </c>
      <c r="G68" s="36">
        <f>+G69</f>
        <v>4133.3</v>
      </c>
    </row>
    <row r="69" spans="1:7" s="12" customFormat="1" ht="36.75" customHeight="1" x14ac:dyDescent="0.25">
      <c r="A69" s="54" t="s">
        <v>68</v>
      </c>
      <c r="B69" s="45">
        <v>555</v>
      </c>
      <c r="C69" s="4" t="s">
        <v>13</v>
      </c>
      <c r="D69" s="4" t="s">
        <v>33</v>
      </c>
      <c r="E69" s="17" t="s">
        <v>58</v>
      </c>
      <c r="F69" s="13" t="s">
        <v>16</v>
      </c>
      <c r="G69" s="36">
        <v>4133.3</v>
      </c>
    </row>
    <row r="70" spans="1:7" s="12" customFormat="1" ht="42.75" customHeight="1" x14ac:dyDescent="0.25">
      <c r="A70" s="74" t="s">
        <v>127</v>
      </c>
      <c r="B70" s="8">
        <v>555</v>
      </c>
      <c r="C70" s="4" t="s">
        <v>13</v>
      </c>
      <c r="D70" s="4" t="s">
        <v>33</v>
      </c>
      <c r="E70" s="70" t="s">
        <v>126</v>
      </c>
      <c r="F70" s="69"/>
      <c r="G70" s="34">
        <f>+G71</f>
        <v>1094.9000000000001</v>
      </c>
    </row>
    <row r="71" spans="1:7" s="12" customFormat="1" ht="54" customHeight="1" x14ac:dyDescent="0.25">
      <c r="A71" s="53" t="s">
        <v>14</v>
      </c>
      <c r="B71" s="5">
        <v>555</v>
      </c>
      <c r="C71" s="4" t="s">
        <v>13</v>
      </c>
      <c r="D71" s="4" t="s">
        <v>33</v>
      </c>
      <c r="E71" s="17" t="s">
        <v>126</v>
      </c>
      <c r="F71" s="6" t="s">
        <v>15</v>
      </c>
      <c r="G71" s="36">
        <f>+G72</f>
        <v>1094.9000000000001</v>
      </c>
    </row>
    <row r="72" spans="1:7" s="12" customFormat="1" ht="45.75" customHeight="1" x14ac:dyDescent="0.25">
      <c r="A72" s="54" t="s">
        <v>68</v>
      </c>
      <c r="B72" s="46">
        <v>555</v>
      </c>
      <c r="C72" s="4" t="s">
        <v>13</v>
      </c>
      <c r="D72" s="4" t="s">
        <v>33</v>
      </c>
      <c r="E72" s="17" t="s">
        <v>126</v>
      </c>
      <c r="F72" s="6" t="s">
        <v>16</v>
      </c>
      <c r="G72" s="36">
        <v>1094.9000000000001</v>
      </c>
    </row>
    <row r="73" spans="1:7" s="12" customFormat="1" ht="33" customHeight="1" x14ac:dyDescent="0.25">
      <c r="A73" s="57" t="s">
        <v>24</v>
      </c>
      <c r="B73" s="8">
        <v>555</v>
      </c>
      <c r="C73" s="4" t="s">
        <v>20</v>
      </c>
      <c r="D73" s="4"/>
      <c r="E73" s="16"/>
      <c r="F73" s="4"/>
      <c r="G73" s="34">
        <f>+G74+G84</f>
        <v>27043.7</v>
      </c>
    </row>
    <row r="74" spans="1:7" s="12" customFormat="1" ht="33" customHeight="1" x14ac:dyDescent="0.25">
      <c r="A74" s="57" t="s">
        <v>113</v>
      </c>
      <c r="B74" s="8">
        <v>555</v>
      </c>
      <c r="C74" s="4" t="s">
        <v>20</v>
      </c>
      <c r="D74" s="4" t="s">
        <v>53</v>
      </c>
      <c r="E74" s="16"/>
      <c r="F74" s="4"/>
      <c r="G74" s="34">
        <f>+G75+G81+G78</f>
        <v>191.8</v>
      </c>
    </row>
    <row r="75" spans="1:7" s="12" customFormat="1" ht="63" customHeight="1" x14ac:dyDescent="0.25">
      <c r="A75" s="57" t="s">
        <v>114</v>
      </c>
      <c r="B75" s="8">
        <v>555</v>
      </c>
      <c r="C75" s="4" t="s">
        <v>20</v>
      </c>
      <c r="D75" s="4" t="s">
        <v>53</v>
      </c>
      <c r="E75" s="16" t="s">
        <v>115</v>
      </c>
      <c r="F75" s="4"/>
      <c r="G75" s="34">
        <f>+G76</f>
        <v>95</v>
      </c>
    </row>
    <row r="76" spans="1:7" s="12" customFormat="1" ht="40.5" customHeight="1" x14ac:dyDescent="0.25">
      <c r="A76" s="53" t="s">
        <v>47</v>
      </c>
      <c r="B76" s="45">
        <v>555</v>
      </c>
      <c r="C76" s="13" t="s">
        <v>20</v>
      </c>
      <c r="D76" s="13" t="s">
        <v>53</v>
      </c>
      <c r="E76" s="17" t="s">
        <v>115</v>
      </c>
      <c r="F76" s="13" t="s">
        <v>15</v>
      </c>
      <c r="G76" s="36">
        <f>+G77</f>
        <v>95</v>
      </c>
    </row>
    <row r="77" spans="1:7" s="12" customFormat="1" ht="38.25" customHeight="1" x14ac:dyDescent="0.25">
      <c r="A77" s="53" t="s">
        <v>59</v>
      </c>
      <c r="B77" s="45">
        <v>555</v>
      </c>
      <c r="C77" s="13" t="s">
        <v>20</v>
      </c>
      <c r="D77" s="13" t="s">
        <v>53</v>
      </c>
      <c r="E77" s="17" t="s">
        <v>115</v>
      </c>
      <c r="F77" s="13" t="s">
        <v>16</v>
      </c>
      <c r="G77" s="36">
        <v>95</v>
      </c>
    </row>
    <row r="78" spans="1:7" s="12" customFormat="1" ht="38.25" customHeight="1" x14ac:dyDescent="0.25">
      <c r="A78" s="56" t="s">
        <v>140</v>
      </c>
      <c r="B78" s="8">
        <v>555</v>
      </c>
      <c r="C78" s="4" t="s">
        <v>20</v>
      </c>
      <c r="D78" s="4" t="s">
        <v>53</v>
      </c>
      <c r="E78" s="16" t="s">
        <v>141</v>
      </c>
      <c r="F78" s="4"/>
      <c r="G78" s="34">
        <f>+G79</f>
        <v>67.3</v>
      </c>
    </row>
    <row r="79" spans="1:7" s="12" customFormat="1" ht="38.25" customHeight="1" x14ac:dyDescent="0.25">
      <c r="A79" s="53" t="s">
        <v>47</v>
      </c>
      <c r="B79" s="45">
        <v>555</v>
      </c>
      <c r="C79" s="13" t="s">
        <v>20</v>
      </c>
      <c r="D79" s="13" t="s">
        <v>53</v>
      </c>
      <c r="E79" s="17" t="s">
        <v>141</v>
      </c>
      <c r="F79" s="13" t="s">
        <v>15</v>
      </c>
      <c r="G79" s="36">
        <f>+G80</f>
        <v>67.3</v>
      </c>
    </row>
    <row r="80" spans="1:7" s="12" customFormat="1" ht="38.25" customHeight="1" x14ac:dyDescent="0.25">
      <c r="A80" s="53" t="s">
        <v>59</v>
      </c>
      <c r="B80" s="45">
        <v>555</v>
      </c>
      <c r="C80" s="13" t="s">
        <v>20</v>
      </c>
      <c r="D80" s="13" t="s">
        <v>53</v>
      </c>
      <c r="E80" s="17" t="s">
        <v>141</v>
      </c>
      <c r="F80" s="13" t="s">
        <v>16</v>
      </c>
      <c r="G80" s="36">
        <v>67.3</v>
      </c>
    </row>
    <row r="81" spans="1:7" s="12" customFormat="1" ht="70.5" customHeight="1" x14ac:dyDescent="0.25">
      <c r="A81" s="57" t="s">
        <v>116</v>
      </c>
      <c r="B81" s="8">
        <v>555</v>
      </c>
      <c r="C81" s="4" t="s">
        <v>20</v>
      </c>
      <c r="D81" s="4" t="s">
        <v>53</v>
      </c>
      <c r="E81" s="16" t="s">
        <v>117</v>
      </c>
      <c r="F81" s="4"/>
      <c r="G81" s="34">
        <f>+G82</f>
        <v>29.5</v>
      </c>
    </row>
    <row r="82" spans="1:7" s="12" customFormat="1" ht="38.25" customHeight="1" x14ac:dyDescent="0.25">
      <c r="A82" s="53" t="s">
        <v>47</v>
      </c>
      <c r="B82" s="45">
        <v>555</v>
      </c>
      <c r="C82" s="13" t="s">
        <v>20</v>
      </c>
      <c r="D82" s="13" t="s">
        <v>53</v>
      </c>
      <c r="E82" s="17" t="s">
        <v>117</v>
      </c>
      <c r="F82" s="13" t="s">
        <v>15</v>
      </c>
      <c r="G82" s="36">
        <f>+G83</f>
        <v>29.5</v>
      </c>
    </row>
    <row r="83" spans="1:7" s="12" customFormat="1" ht="38.25" customHeight="1" x14ac:dyDescent="0.25">
      <c r="A83" s="53" t="s">
        <v>59</v>
      </c>
      <c r="B83" s="45">
        <v>555</v>
      </c>
      <c r="C83" s="13" t="s">
        <v>20</v>
      </c>
      <c r="D83" s="13" t="s">
        <v>53</v>
      </c>
      <c r="E83" s="17" t="s">
        <v>117</v>
      </c>
      <c r="F83" s="13" t="s">
        <v>16</v>
      </c>
      <c r="G83" s="36">
        <v>29.5</v>
      </c>
    </row>
    <row r="84" spans="1:7" s="12" customFormat="1" ht="25.5" customHeight="1" x14ac:dyDescent="0.25">
      <c r="A84" s="57" t="s">
        <v>26</v>
      </c>
      <c r="B84" s="8">
        <v>555</v>
      </c>
      <c r="C84" s="4" t="s">
        <v>20</v>
      </c>
      <c r="D84" s="4" t="s">
        <v>27</v>
      </c>
      <c r="E84" s="16"/>
      <c r="F84" s="4"/>
      <c r="G84" s="34">
        <f>+G85+G88</f>
        <v>26851.9</v>
      </c>
    </row>
    <row r="85" spans="1:7" s="12" customFormat="1" ht="98.25" customHeight="1" x14ac:dyDescent="0.25">
      <c r="A85" s="51" t="s">
        <v>129</v>
      </c>
      <c r="B85" s="52">
        <v>555</v>
      </c>
      <c r="C85" s="4" t="s">
        <v>20</v>
      </c>
      <c r="D85" s="4" t="s">
        <v>27</v>
      </c>
      <c r="E85" s="16" t="s">
        <v>128</v>
      </c>
      <c r="F85" s="4"/>
      <c r="G85" s="34">
        <f>+G86</f>
        <v>18243.5</v>
      </c>
    </row>
    <row r="86" spans="1:7" s="12" customFormat="1" ht="33" customHeight="1" x14ac:dyDescent="0.25">
      <c r="A86" s="53" t="s">
        <v>47</v>
      </c>
      <c r="B86" s="49">
        <v>555</v>
      </c>
      <c r="C86" s="13" t="s">
        <v>20</v>
      </c>
      <c r="D86" s="13" t="s">
        <v>27</v>
      </c>
      <c r="E86" s="16" t="s">
        <v>128</v>
      </c>
      <c r="F86" s="13" t="s">
        <v>15</v>
      </c>
      <c r="G86" s="36">
        <f>+G87</f>
        <v>18243.5</v>
      </c>
    </row>
    <row r="87" spans="1:7" s="12" customFormat="1" ht="63" customHeight="1" x14ac:dyDescent="0.25">
      <c r="A87" s="53" t="s">
        <v>59</v>
      </c>
      <c r="B87" s="49">
        <v>555</v>
      </c>
      <c r="C87" s="13" t="s">
        <v>20</v>
      </c>
      <c r="D87" s="13" t="s">
        <v>27</v>
      </c>
      <c r="E87" s="16" t="s">
        <v>128</v>
      </c>
      <c r="F87" s="13" t="s">
        <v>16</v>
      </c>
      <c r="G87" s="36">
        <v>18243.5</v>
      </c>
    </row>
    <row r="88" spans="1:7" s="12" customFormat="1" ht="124.5" customHeight="1" x14ac:dyDescent="0.25">
      <c r="A88" s="51" t="s">
        <v>119</v>
      </c>
      <c r="B88" s="52">
        <v>555</v>
      </c>
      <c r="C88" s="4" t="s">
        <v>20</v>
      </c>
      <c r="D88" s="4" t="s">
        <v>27</v>
      </c>
      <c r="E88" s="16" t="s">
        <v>118</v>
      </c>
      <c r="F88" s="4"/>
      <c r="G88" s="34">
        <f>+G89</f>
        <v>8608.4</v>
      </c>
    </row>
    <row r="89" spans="1:7" s="12" customFormat="1" ht="33" customHeight="1" x14ac:dyDescent="0.25">
      <c r="A89" s="54" t="s">
        <v>14</v>
      </c>
      <c r="B89" s="5">
        <v>555</v>
      </c>
      <c r="C89" s="13" t="s">
        <v>20</v>
      </c>
      <c r="D89" s="13" t="s">
        <v>27</v>
      </c>
      <c r="E89" s="17" t="s">
        <v>118</v>
      </c>
      <c r="F89" s="13" t="s">
        <v>15</v>
      </c>
      <c r="G89" s="36">
        <f>+G90</f>
        <v>8608.4</v>
      </c>
    </row>
    <row r="90" spans="1:7" s="12" customFormat="1" ht="33" customHeight="1" x14ac:dyDescent="0.25">
      <c r="A90" s="54" t="s">
        <v>68</v>
      </c>
      <c r="B90" s="5">
        <v>555</v>
      </c>
      <c r="C90" s="13" t="s">
        <v>20</v>
      </c>
      <c r="D90" s="13" t="s">
        <v>27</v>
      </c>
      <c r="E90" s="17" t="s">
        <v>118</v>
      </c>
      <c r="F90" s="13" t="s">
        <v>16</v>
      </c>
      <c r="G90" s="36">
        <v>8608.4</v>
      </c>
    </row>
    <row r="91" spans="1:7" s="12" customFormat="1" ht="33.75" customHeight="1" x14ac:dyDescent="0.25">
      <c r="A91" s="31" t="s">
        <v>74</v>
      </c>
      <c r="B91" s="50">
        <v>555</v>
      </c>
      <c r="C91" s="4" t="s">
        <v>25</v>
      </c>
      <c r="D91" s="13"/>
      <c r="E91" s="17"/>
      <c r="F91" s="13"/>
      <c r="G91" s="34">
        <f>+G92+G102</f>
        <v>23259.699999999997</v>
      </c>
    </row>
    <row r="92" spans="1:7" s="12" customFormat="1" ht="33.75" customHeight="1" x14ac:dyDescent="0.25">
      <c r="A92" s="31" t="s">
        <v>79</v>
      </c>
      <c r="B92" s="50">
        <v>555</v>
      </c>
      <c r="C92" s="4" t="s">
        <v>25</v>
      </c>
      <c r="D92" s="4" t="s">
        <v>6</v>
      </c>
      <c r="E92" s="17"/>
      <c r="F92" s="13"/>
      <c r="G92" s="34">
        <f>+G93</f>
        <v>420.1</v>
      </c>
    </row>
    <row r="93" spans="1:7" s="12" customFormat="1" ht="28.5" customHeight="1" x14ac:dyDescent="0.25">
      <c r="A93" s="74" t="s">
        <v>90</v>
      </c>
      <c r="B93" s="50">
        <v>555</v>
      </c>
      <c r="C93" s="4" t="s">
        <v>25</v>
      </c>
      <c r="D93" s="4" t="s">
        <v>6</v>
      </c>
      <c r="E93" s="16" t="s">
        <v>100</v>
      </c>
      <c r="F93" s="13"/>
      <c r="G93" s="34">
        <f>+G94+G99</f>
        <v>420.1</v>
      </c>
    </row>
    <row r="94" spans="1:7" s="12" customFormat="1" ht="33.75" customHeight="1" x14ac:dyDescent="0.25">
      <c r="A94" s="31" t="s">
        <v>120</v>
      </c>
      <c r="B94" s="50">
        <v>555</v>
      </c>
      <c r="C94" s="4" t="s">
        <v>25</v>
      </c>
      <c r="D94" s="4" t="s">
        <v>6</v>
      </c>
      <c r="E94" s="16" t="s">
        <v>121</v>
      </c>
      <c r="F94" s="4"/>
      <c r="G94" s="34">
        <f>+G97+G95</f>
        <v>365</v>
      </c>
    </row>
    <row r="95" spans="1:7" s="12" customFormat="1" ht="33.75" customHeight="1" x14ac:dyDescent="0.25">
      <c r="A95" s="54" t="s">
        <v>14</v>
      </c>
      <c r="B95" s="49">
        <v>555</v>
      </c>
      <c r="C95" s="13" t="s">
        <v>25</v>
      </c>
      <c r="D95" s="13" t="s">
        <v>6</v>
      </c>
      <c r="E95" s="17" t="s">
        <v>121</v>
      </c>
      <c r="F95" s="13" t="s">
        <v>15</v>
      </c>
      <c r="G95" s="34">
        <f>+G96</f>
        <v>59.9</v>
      </c>
    </row>
    <row r="96" spans="1:7" s="12" customFormat="1" ht="33.75" customHeight="1" x14ac:dyDescent="0.25">
      <c r="A96" s="54" t="s">
        <v>68</v>
      </c>
      <c r="B96" s="49">
        <v>555</v>
      </c>
      <c r="C96" s="13" t="s">
        <v>25</v>
      </c>
      <c r="D96" s="13" t="s">
        <v>6</v>
      </c>
      <c r="E96" s="17" t="s">
        <v>121</v>
      </c>
      <c r="F96" s="13" t="s">
        <v>16</v>
      </c>
      <c r="G96" s="36">
        <v>59.9</v>
      </c>
    </row>
    <row r="97" spans="1:7" s="12" customFormat="1" ht="33.75" customHeight="1" x14ac:dyDescent="0.25">
      <c r="A97" s="55" t="s">
        <v>87</v>
      </c>
      <c r="B97" s="50">
        <v>555</v>
      </c>
      <c r="C97" s="4" t="s">
        <v>25</v>
      </c>
      <c r="D97" s="4" t="s">
        <v>6</v>
      </c>
      <c r="E97" s="17" t="s">
        <v>121</v>
      </c>
      <c r="F97" s="13" t="s">
        <v>17</v>
      </c>
      <c r="G97" s="34">
        <f>+G98</f>
        <v>305.10000000000002</v>
      </c>
    </row>
    <row r="98" spans="1:7" s="12" customFormat="1" ht="33.75" customHeight="1" x14ac:dyDescent="0.25">
      <c r="A98" s="55" t="s">
        <v>98</v>
      </c>
      <c r="B98" s="50">
        <v>555</v>
      </c>
      <c r="C98" s="4" t="s">
        <v>25</v>
      </c>
      <c r="D98" s="4" t="s">
        <v>6</v>
      </c>
      <c r="E98" s="17" t="s">
        <v>121</v>
      </c>
      <c r="F98" s="13" t="s">
        <v>18</v>
      </c>
      <c r="G98" s="34">
        <v>305.10000000000002</v>
      </c>
    </row>
    <row r="99" spans="1:7" s="12" customFormat="1" ht="43.5" customHeight="1" x14ac:dyDescent="0.25">
      <c r="A99" s="74" t="s">
        <v>97</v>
      </c>
      <c r="B99" s="50">
        <v>555</v>
      </c>
      <c r="C99" s="4" t="s">
        <v>25</v>
      </c>
      <c r="D99" s="4" t="s">
        <v>6</v>
      </c>
      <c r="E99" s="16" t="s">
        <v>99</v>
      </c>
      <c r="F99" s="4"/>
      <c r="G99" s="34">
        <f>+G100</f>
        <v>55.1</v>
      </c>
    </row>
    <row r="100" spans="1:7" s="12" customFormat="1" ht="42.75" customHeight="1" x14ac:dyDescent="0.25">
      <c r="A100" s="54" t="s">
        <v>14</v>
      </c>
      <c r="B100" s="49">
        <v>555</v>
      </c>
      <c r="C100" s="13" t="s">
        <v>25</v>
      </c>
      <c r="D100" s="13" t="s">
        <v>6</v>
      </c>
      <c r="E100" s="17" t="s">
        <v>99</v>
      </c>
      <c r="F100" s="13" t="s">
        <v>15</v>
      </c>
      <c r="G100" s="36">
        <f>+G101</f>
        <v>55.1</v>
      </c>
    </row>
    <row r="101" spans="1:7" ht="45" customHeight="1" x14ac:dyDescent="0.25">
      <c r="A101" s="54" t="s">
        <v>68</v>
      </c>
      <c r="B101" s="49">
        <v>555</v>
      </c>
      <c r="C101" s="13" t="s">
        <v>25</v>
      </c>
      <c r="D101" s="13" t="s">
        <v>6</v>
      </c>
      <c r="E101" s="17" t="s">
        <v>99</v>
      </c>
      <c r="F101" s="13" t="s">
        <v>16</v>
      </c>
      <c r="G101" s="36">
        <v>55.1</v>
      </c>
    </row>
    <row r="102" spans="1:7" ht="27.75" customHeight="1" x14ac:dyDescent="0.25">
      <c r="A102" s="74" t="s">
        <v>28</v>
      </c>
      <c r="B102" s="50">
        <v>555</v>
      </c>
      <c r="C102" s="4" t="s">
        <v>25</v>
      </c>
      <c r="D102" s="4" t="s">
        <v>13</v>
      </c>
      <c r="E102" s="16"/>
      <c r="F102" s="4"/>
      <c r="G102" s="34">
        <f>+G103+G106+G109+G112+G115+G120+G127</f>
        <v>22839.599999999999</v>
      </c>
    </row>
    <row r="103" spans="1:7" ht="45" customHeight="1" x14ac:dyDescent="0.25">
      <c r="A103" s="74" t="s">
        <v>142</v>
      </c>
      <c r="B103" s="50">
        <v>555</v>
      </c>
      <c r="C103" s="4" t="s">
        <v>25</v>
      </c>
      <c r="D103" s="4" t="s">
        <v>13</v>
      </c>
      <c r="E103" s="16" t="s">
        <v>143</v>
      </c>
      <c r="F103" s="4"/>
      <c r="G103" s="34">
        <f>+G104</f>
        <v>594.20000000000005</v>
      </c>
    </row>
    <row r="104" spans="1:7" ht="45" customHeight="1" x14ac:dyDescent="0.25">
      <c r="A104" s="55" t="s">
        <v>14</v>
      </c>
      <c r="B104" s="49">
        <v>555</v>
      </c>
      <c r="C104" s="13" t="s">
        <v>25</v>
      </c>
      <c r="D104" s="13" t="s">
        <v>13</v>
      </c>
      <c r="E104" s="17" t="s">
        <v>143</v>
      </c>
      <c r="F104" s="13" t="s">
        <v>15</v>
      </c>
      <c r="G104" s="36">
        <f>+G105</f>
        <v>594.20000000000005</v>
      </c>
    </row>
    <row r="105" spans="1:7" ht="45" customHeight="1" x14ac:dyDescent="0.25">
      <c r="A105" s="55" t="s">
        <v>68</v>
      </c>
      <c r="B105" s="49">
        <v>555</v>
      </c>
      <c r="C105" s="13" t="s">
        <v>25</v>
      </c>
      <c r="D105" s="13" t="s">
        <v>13</v>
      </c>
      <c r="E105" s="17" t="s">
        <v>143</v>
      </c>
      <c r="F105" s="13" t="s">
        <v>16</v>
      </c>
      <c r="G105" s="36">
        <v>594.20000000000005</v>
      </c>
    </row>
    <row r="106" spans="1:7" ht="45" customHeight="1" x14ac:dyDescent="0.25">
      <c r="A106" s="74" t="s">
        <v>144</v>
      </c>
      <c r="B106" s="50">
        <v>555</v>
      </c>
      <c r="C106" s="4" t="s">
        <v>25</v>
      </c>
      <c r="D106" s="4" t="s">
        <v>13</v>
      </c>
      <c r="E106" s="16" t="s">
        <v>143</v>
      </c>
      <c r="F106" s="4" t="s">
        <v>15</v>
      </c>
      <c r="G106" s="34">
        <f>+G107</f>
        <v>932.5</v>
      </c>
    </row>
    <row r="107" spans="1:7" ht="45" customHeight="1" x14ac:dyDescent="0.25">
      <c r="A107" s="55" t="s">
        <v>14</v>
      </c>
      <c r="B107" s="49">
        <v>555</v>
      </c>
      <c r="C107" s="13" t="s">
        <v>25</v>
      </c>
      <c r="D107" s="13" t="s">
        <v>13</v>
      </c>
      <c r="E107" s="17" t="s">
        <v>145</v>
      </c>
      <c r="F107" s="13" t="s">
        <v>16</v>
      </c>
      <c r="G107" s="36">
        <f>+G108</f>
        <v>932.5</v>
      </c>
    </row>
    <row r="108" spans="1:7" ht="54.75" customHeight="1" x14ac:dyDescent="0.25">
      <c r="A108" s="55" t="s">
        <v>68</v>
      </c>
      <c r="B108" s="49">
        <v>555</v>
      </c>
      <c r="C108" s="13" t="s">
        <v>25</v>
      </c>
      <c r="D108" s="13" t="s">
        <v>13</v>
      </c>
      <c r="E108" s="17" t="s">
        <v>145</v>
      </c>
      <c r="F108" s="13" t="s">
        <v>16</v>
      </c>
      <c r="G108" s="36">
        <v>932.5</v>
      </c>
    </row>
    <row r="109" spans="1:7" ht="15.75" x14ac:dyDescent="0.25">
      <c r="A109" s="57" t="s">
        <v>46</v>
      </c>
      <c r="B109" s="8">
        <v>555</v>
      </c>
      <c r="C109" s="4" t="s">
        <v>25</v>
      </c>
      <c r="D109" s="4" t="s">
        <v>13</v>
      </c>
      <c r="E109" s="16" t="s">
        <v>107</v>
      </c>
      <c r="F109" s="4"/>
      <c r="G109" s="34">
        <f>+G110</f>
        <v>2275.8000000000002</v>
      </c>
    </row>
    <row r="110" spans="1:7" ht="31.5" x14ac:dyDescent="0.25">
      <c r="A110" s="53" t="s">
        <v>47</v>
      </c>
      <c r="B110" s="49">
        <v>555</v>
      </c>
      <c r="C110" s="13" t="s">
        <v>25</v>
      </c>
      <c r="D110" s="13" t="s">
        <v>13</v>
      </c>
      <c r="E110" s="17" t="s">
        <v>107</v>
      </c>
      <c r="F110" s="13" t="s">
        <v>15</v>
      </c>
      <c r="G110" s="36">
        <f>+G111</f>
        <v>2275.8000000000002</v>
      </c>
    </row>
    <row r="111" spans="1:7" ht="31.5" x14ac:dyDescent="0.25">
      <c r="A111" s="53" t="s">
        <v>59</v>
      </c>
      <c r="B111" s="49">
        <v>555</v>
      </c>
      <c r="C111" s="13" t="s">
        <v>25</v>
      </c>
      <c r="D111" s="13" t="s">
        <v>13</v>
      </c>
      <c r="E111" s="17" t="s">
        <v>107</v>
      </c>
      <c r="F111" s="13" t="s">
        <v>16</v>
      </c>
      <c r="G111" s="36">
        <v>2275.8000000000002</v>
      </c>
    </row>
    <row r="112" spans="1:7" ht="31.5" x14ac:dyDescent="0.25">
      <c r="A112" s="56" t="s">
        <v>60</v>
      </c>
      <c r="B112" s="50">
        <v>555</v>
      </c>
      <c r="C112" s="4" t="s">
        <v>25</v>
      </c>
      <c r="D112" s="4" t="s">
        <v>13</v>
      </c>
      <c r="E112" s="16" t="s">
        <v>108</v>
      </c>
      <c r="F112" s="13"/>
      <c r="G112" s="34">
        <f>+G113</f>
        <v>961.8</v>
      </c>
    </row>
    <row r="113" spans="1:7" ht="31.5" x14ac:dyDescent="0.25">
      <c r="A113" s="53" t="s">
        <v>14</v>
      </c>
      <c r="B113" s="49">
        <v>555</v>
      </c>
      <c r="C113" s="13" t="s">
        <v>25</v>
      </c>
      <c r="D113" s="13" t="s">
        <v>13</v>
      </c>
      <c r="E113" s="16" t="s">
        <v>108</v>
      </c>
      <c r="F113" s="13" t="s">
        <v>15</v>
      </c>
      <c r="G113" s="36">
        <f>+G114</f>
        <v>961.8</v>
      </c>
    </row>
    <row r="114" spans="1:7" ht="31.5" x14ac:dyDescent="0.25">
      <c r="A114" s="53" t="s">
        <v>59</v>
      </c>
      <c r="B114" s="49">
        <v>555</v>
      </c>
      <c r="C114" s="13" t="s">
        <v>25</v>
      </c>
      <c r="D114" s="13" t="s">
        <v>13</v>
      </c>
      <c r="E114" s="16" t="s">
        <v>108</v>
      </c>
      <c r="F114" s="13" t="s">
        <v>16</v>
      </c>
      <c r="G114" s="36">
        <v>961.8</v>
      </c>
    </row>
    <row r="115" spans="1:7" ht="15.75" x14ac:dyDescent="0.25">
      <c r="A115" s="57" t="s">
        <v>109</v>
      </c>
      <c r="B115" s="8">
        <v>555</v>
      </c>
      <c r="C115" s="4" t="s">
        <v>25</v>
      </c>
      <c r="D115" s="4" t="s">
        <v>13</v>
      </c>
      <c r="E115" s="16" t="s">
        <v>110</v>
      </c>
      <c r="F115" s="4"/>
      <c r="G115" s="34">
        <f>+G116+G118</f>
        <v>4508.5999999999995</v>
      </c>
    </row>
    <row r="116" spans="1:7" ht="31.5" x14ac:dyDescent="0.25">
      <c r="A116" s="53" t="s">
        <v>14</v>
      </c>
      <c r="B116" s="49">
        <v>555</v>
      </c>
      <c r="C116" s="13" t="s">
        <v>25</v>
      </c>
      <c r="D116" s="13" t="s">
        <v>13</v>
      </c>
      <c r="E116" s="16" t="s">
        <v>110</v>
      </c>
      <c r="F116" s="13" t="s">
        <v>15</v>
      </c>
      <c r="G116" s="36">
        <f>+G117</f>
        <v>4389.8999999999996</v>
      </c>
    </row>
    <row r="117" spans="1:7" ht="31.5" x14ac:dyDescent="0.25">
      <c r="A117" s="53" t="s">
        <v>59</v>
      </c>
      <c r="B117" s="49">
        <v>555</v>
      </c>
      <c r="C117" s="13" t="s">
        <v>25</v>
      </c>
      <c r="D117" s="13" t="s">
        <v>13</v>
      </c>
      <c r="E117" s="16" t="s">
        <v>110</v>
      </c>
      <c r="F117" s="13" t="s">
        <v>16</v>
      </c>
      <c r="G117" s="36">
        <v>4389.8999999999996</v>
      </c>
    </row>
    <row r="118" spans="1:7" ht="15.75" x14ac:dyDescent="0.25">
      <c r="A118" s="53" t="s">
        <v>73</v>
      </c>
      <c r="B118" s="49">
        <v>555</v>
      </c>
      <c r="C118" s="13" t="s">
        <v>25</v>
      </c>
      <c r="D118" s="13" t="s">
        <v>13</v>
      </c>
      <c r="E118" s="16" t="s">
        <v>110</v>
      </c>
      <c r="F118" s="13" t="s">
        <v>17</v>
      </c>
      <c r="G118" s="36">
        <f>+G119</f>
        <v>118.7</v>
      </c>
    </row>
    <row r="119" spans="1:7" ht="15.75" x14ac:dyDescent="0.25">
      <c r="A119" s="53" t="s">
        <v>77</v>
      </c>
      <c r="B119" s="49">
        <v>555</v>
      </c>
      <c r="C119" s="13" t="s">
        <v>25</v>
      </c>
      <c r="D119" s="13" t="s">
        <v>13</v>
      </c>
      <c r="E119" s="16" t="s">
        <v>110</v>
      </c>
      <c r="F119" s="13" t="s">
        <v>18</v>
      </c>
      <c r="G119" s="36">
        <v>118.7</v>
      </c>
    </row>
    <row r="120" spans="1:7" ht="19.5" customHeight="1" x14ac:dyDescent="0.25">
      <c r="A120" s="53" t="s">
        <v>90</v>
      </c>
      <c r="B120" s="49">
        <v>555</v>
      </c>
      <c r="C120" s="13" t="s">
        <v>25</v>
      </c>
      <c r="D120" s="13" t="s">
        <v>13</v>
      </c>
      <c r="E120" s="16" t="s">
        <v>48</v>
      </c>
      <c r="F120" s="13"/>
      <c r="G120" s="36">
        <f>+G121+G124</f>
        <v>808.4</v>
      </c>
    </row>
    <row r="121" spans="1:7" ht="114.75" customHeight="1" x14ac:dyDescent="0.25">
      <c r="A121" s="56" t="s">
        <v>130</v>
      </c>
      <c r="B121" s="50">
        <v>555</v>
      </c>
      <c r="C121" s="4" t="s">
        <v>25</v>
      </c>
      <c r="D121" s="4" t="s">
        <v>13</v>
      </c>
      <c r="E121" s="16" t="s">
        <v>131</v>
      </c>
      <c r="F121" s="4"/>
      <c r="G121" s="34">
        <f>+G122</f>
        <v>678</v>
      </c>
    </row>
    <row r="122" spans="1:7" ht="38.25" customHeight="1" x14ac:dyDescent="0.25">
      <c r="A122" s="53" t="s">
        <v>14</v>
      </c>
      <c r="B122" s="49">
        <v>555</v>
      </c>
      <c r="C122" s="13" t="s">
        <v>25</v>
      </c>
      <c r="D122" s="13" t="s">
        <v>13</v>
      </c>
      <c r="E122" s="17" t="s">
        <v>131</v>
      </c>
      <c r="F122" s="13" t="s">
        <v>15</v>
      </c>
      <c r="G122" s="36">
        <f>+G123</f>
        <v>678</v>
      </c>
    </row>
    <row r="123" spans="1:7" ht="30.75" customHeight="1" x14ac:dyDescent="0.25">
      <c r="A123" s="53" t="s">
        <v>68</v>
      </c>
      <c r="B123" s="49">
        <v>555</v>
      </c>
      <c r="C123" s="13" t="s">
        <v>25</v>
      </c>
      <c r="D123" s="13" t="s">
        <v>13</v>
      </c>
      <c r="E123" s="17" t="s">
        <v>131</v>
      </c>
      <c r="F123" s="13" t="s">
        <v>16</v>
      </c>
      <c r="G123" s="36">
        <v>678</v>
      </c>
    </row>
    <row r="124" spans="1:7" ht="78.75" customHeight="1" x14ac:dyDescent="0.25">
      <c r="A124" s="56" t="s">
        <v>132</v>
      </c>
      <c r="B124" s="50">
        <v>555</v>
      </c>
      <c r="C124" s="4" t="s">
        <v>25</v>
      </c>
      <c r="D124" s="4" t="s">
        <v>13</v>
      </c>
      <c r="E124" s="16" t="s">
        <v>133</v>
      </c>
      <c r="F124" s="4"/>
      <c r="G124" s="34">
        <f>+G125</f>
        <v>130.4</v>
      </c>
    </row>
    <row r="125" spans="1:7" ht="34.5" customHeight="1" x14ac:dyDescent="0.25">
      <c r="A125" s="53" t="s">
        <v>14</v>
      </c>
      <c r="B125" s="49">
        <v>555</v>
      </c>
      <c r="C125" s="13" t="s">
        <v>25</v>
      </c>
      <c r="D125" s="13" t="s">
        <v>13</v>
      </c>
      <c r="E125" s="17" t="s">
        <v>133</v>
      </c>
      <c r="F125" s="13" t="s">
        <v>15</v>
      </c>
      <c r="G125" s="36">
        <f>+G126</f>
        <v>130.4</v>
      </c>
    </row>
    <row r="126" spans="1:7" ht="44.25" customHeight="1" x14ac:dyDescent="0.25">
      <c r="A126" s="53" t="s">
        <v>68</v>
      </c>
      <c r="B126" s="49">
        <v>555</v>
      </c>
      <c r="C126" s="13" t="s">
        <v>25</v>
      </c>
      <c r="D126" s="13" t="s">
        <v>13</v>
      </c>
      <c r="E126" s="17" t="s">
        <v>133</v>
      </c>
      <c r="F126" s="13" t="s">
        <v>16</v>
      </c>
      <c r="G126" s="36">
        <v>130.4</v>
      </c>
    </row>
    <row r="127" spans="1:7" ht="56.25" customHeight="1" x14ac:dyDescent="0.25">
      <c r="A127" s="71" t="s">
        <v>103</v>
      </c>
      <c r="B127" s="8">
        <v>555</v>
      </c>
      <c r="C127" s="4" t="s">
        <v>25</v>
      </c>
      <c r="D127" s="4" t="s">
        <v>13</v>
      </c>
      <c r="E127" s="16" t="s">
        <v>124</v>
      </c>
      <c r="F127" s="4"/>
      <c r="G127" s="29">
        <f>+G128</f>
        <v>12758.3</v>
      </c>
    </row>
    <row r="128" spans="1:7" ht="65.25" customHeight="1" x14ac:dyDescent="0.25">
      <c r="A128" s="71" t="s">
        <v>104</v>
      </c>
      <c r="B128" s="60">
        <v>555</v>
      </c>
      <c r="C128" s="4" t="s">
        <v>25</v>
      </c>
      <c r="D128" s="4" t="s">
        <v>13</v>
      </c>
      <c r="E128" s="16" t="s">
        <v>123</v>
      </c>
      <c r="F128" s="4"/>
      <c r="G128" s="29">
        <f>+G129</f>
        <v>12758.3</v>
      </c>
    </row>
    <row r="129" spans="1:7" ht="48" customHeight="1" x14ac:dyDescent="0.25">
      <c r="A129" s="54" t="s">
        <v>105</v>
      </c>
      <c r="B129" s="5">
        <v>555</v>
      </c>
      <c r="C129" s="13" t="s">
        <v>25</v>
      </c>
      <c r="D129" s="13" t="s">
        <v>13</v>
      </c>
      <c r="E129" s="17" t="s">
        <v>122</v>
      </c>
      <c r="F129" s="13"/>
      <c r="G129" s="30">
        <f>+G130</f>
        <v>12758.3</v>
      </c>
    </row>
    <row r="130" spans="1:7" ht="68.25" customHeight="1" x14ac:dyDescent="0.25">
      <c r="A130" s="54" t="s">
        <v>106</v>
      </c>
      <c r="B130" s="5">
        <v>555</v>
      </c>
      <c r="C130" s="13" t="s">
        <v>25</v>
      </c>
      <c r="D130" s="13" t="s">
        <v>13</v>
      </c>
      <c r="E130" s="17" t="s">
        <v>146</v>
      </c>
      <c r="F130" s="13"/>
      <c r="G130" s="29">
        <f>+G131</f>
        <v>12758.3</v>
      </c>
    </row>
    <row r="131" spans="1:7" ht="34.5" customHeight="1" x14ac:dyDescent="0.25">
      <c r="A131" s="54" t="s">
        <v>14</v>
      </c>
      <c r="B131" s="5">
        <v>555</v>
      </c>
      <c r="C131" s="13" t="s">
        <v>25</v>
      </c>
      <c r="D131" s="13" t="s">
        <v>13</v>
      </c>
      <c r="E131" s="17" t="s">
        <v>146</v>
      </c>
      <c r="F131" s="13" t="s">
        <v>15</v>
      </c>
      <c r="G131" s="30">
        <f>+G132</f>
        <v>12758.3</v>
      </c>
    </row>
    <row r="132" spans="1:7" ht="34.5" customHeight="1" x14ac:dyDescent="0.25">
      <c r="A132" s="54" t="s">
        <v>68</v>
      </c>
      <c r="B132" s="5">
        <v>555</v>
      </c>
      <c r="C132" s="13" t="s">
        <v>25</v>
      </c>
      <c r="D132" s="13" t="s">
        <v>13</v>
      </c>
      <c r="E132" s="17" t="s">
        <v>146</v>
      </c>
      <c r="F132" s="13" t="s">
        <v>16</v>
      </c>
      <c r="G132" s="30">
        <v>12758.3</v>
      </c>
    </row>
    <row r="133" spans="1:7" ht="18.75" customHeight="1" x14ac:dyDescent="0.25">
      <c r="A133" s="8" t="s">
        <v>76</v>
      </c>
      <c r="B133" s="8">
        <v>555</v>
      </c>
      <c r="C133" s="4" t="s">
        <v>29</v>
      </c>
      <c r="D133" s="13"/>
      <c r="E133" s="14"/>
      <c r="F133" s="14"/>
      <c r="G133" s="29">
        <f t="shared" ref="G133:G138" si="0">+G134</f>
        <v>476.7</v>
      </c>
    </row>
    <row r="134" spans="1:7" ht="19.5" customHeight="1" x14ac:dyDescent="0.25">
      <c r="A134" s="3" t="s">
        <v>30</v>
      </c>
      <c r="B134" s="14">
        <v>555</v>
      </c>
      <c r="C134" s="13" t="s">
        <v>29</v>
      </c>
      <c r="D134" s="13" t="s">
        <v>6</v>
      </c>
      <c r="E134" s="23"/>
      <c r="F134" s="14"/>
      <c r="G134" s="28">
        <f t="shared" si="0"/>
        <v>476.7</v>
      </c>
    </row>
    <row r="135" spans="1:7" ht="13.5" customHeight="1" x14ac:dyDescent="0.25">
      <c r="A135" s="14" t="s">
        <v>61</v>
      </c>
      <c r="B135" s="14">
        <v>555</v>
      </c>
      <c r="C135" s="22">
        <v>8</v>
      </c>
      <c r="D135" s="22">
        <v>1</v>
      </c>
      <c r="E135" s="58" t="s">
        <v>101</v>
      </c>
      <c r="F135" s="19" t="s">
        <v>31</v>
      </c>
      <c r="G135" s="28">
        <f t="shared" si="0"/>
        <v>476.7</v>
      </c>
    </row>
    <row r="136" spans="1:7" ht="21" customHeight="1" x14ac:dyDescent="0.25">
      <c r="A136" s="61" t="s">
        <v>78</v>
      </c>
      <c r="B136" s="48">
        <v>555</v>
      </c>
      <c r="C136" s="22">
        <v>8</v>
      </c>
      <c r="D136" s="22">
        <v>1</v>
      </c>
      <c r="E136" s="58" t="s">
        <v>48</v>
      </c>
      <c r="F136" s="20"/>
      <c r="G136" s="28">
        <f t="shared" si="0"/>
        <v>476.7</v>
      </c>
    </row>
    <row r="137" spans="1:7" ht="31.5" x14ac:dyDescent="0.25">
      <c r="A137" s="61" t="s">
        <v>62</v>
      </c>
      <c r="B137" s="48">
        <v>555</v>
      </c>
      <c r="C137" s="22">
        <v>8</v>
      </c>
      <c r="D137" s="22">
        <v>1</v>
      </c>
      <c r="E137" s="58" t="s">
        <v>111</v>
      </c>
      <c r="F137" s="37"/>
      <c r="G137" s="28">
        <f t="shared" si="0"/>
        <v>476.7</v>
      </c>
    </row>
    <row r="138" spans="1:7" ht="31.5" x14ac:dyDescent="0.25">
      <c r="A138" s="53" t="s">
        <v>14</v>
      </c>
      <c r="B138" s="49">
        <v>555</v>
      </c>
      <c r="C138" s="22">
        <v>8</v>
      </c>
      <c r="D138" s="38" t="s">
        <v>6</v>
      </c>
      <c r="E138" s="58" t="s">
        <v>111</v>
      </c>
      <c r="F138" s="10">
        <v>200</v>
      </c>
      <c r="G138" s="28">
        <f t="shared" si="0"/>
        <v>476.7</v>
      </c>
    </row>
    <row r="139" spans="1:7" ht="31.5" x14ac:dyDescent="0.25">
      <c r="A139" s="53" t="s">
        <v>59</v>
      </c>
      <c r="B139" s="49">
        <v>555</v>
      </c>
      <c r="C139" s="6" t="s">
        <v>29</v>
      </c>
      <c r="D139" s="6" t="s">
        <v>6</v>
      </c>
      <c r="E139" s="58" t="s">
        <v>111</v>
      </c>
      <c r="F139" s="10">
        <v>240</v>
      </c>
      <c r="G139" s="28">
        <v>476.7</v>
      </c>
    </row>
    <row r="140" spans="1:7" ht="15.75" x14ac:dyDescent="0.25">
      <c r="A140" s="62" t="s">
        <v>32</v>
      </c>
      <c r="B140" s="3">
        <v>555</v>
      </c>
      <c r="C140" s="4" t="s">
        <v>33</v>
      </c>
      <c r="D140" s="4"/>
      <c r="E140" s="3"/>
      <c r="F140" s="11"/>
      <c r="G140" s="29">
        <f t="shared" ref="G140:G145" si="1">+G141</f>
        <v>804.3</v>
      </c>
    </row>
    <row r="141" spans="1:7" ht="15.75" x14ac:dyDescent="0.25">
      <c r="A141" s="62" t="s">
        <v>34</v>
      </c>
      <c r="B141" s="3">
        <v>555</v>
      </c>
      <c r="C141" s="13" t="s">
        <v>33</v>
      </c>
      <c r="D141" s="13" t="s">
        <v>6</v>
      </c>
      <c r="E141" s="14"/>
      <c r="F141" s="40"/>
      <c r="G141" s="30">
        <f t="shared" si="1"/>
        <v>804.3</v>
      </c>
    </row>
    <row r="142" spans="1:7" ht="15.75" x14ac:dyDescent="0.25">
      <c r="A142" s="63" t="s">
        <v>35</v>
      </c>
      <c r="B142" s="14">
        <v>555</v>
      </c>
      <c r="C142" s="13" t="s">
        <v>33</v>
      </c>
      <c r="D142" s="13" t="s">
        <v>6</v>
      </c>
      <c r="E142" s="23" t="s">
        <v>100</v>
      </c>
      <c r="F142" s="40"/>
      <c r="G142" s="30">
        <f t="shared" si="1"/>
        <v>804.3</v>
      </c>
    </row>
    <row r="143" spans="1:7" ht="15.75" x14ac:dyDescent="0.25">
      <c r="A143" s="54" t="s">
        <v>85</v>
      </c>
      <c r="B143" s="5">
        <v>555</v>
      </c>
      <c r="C143" s="22">
        <v>10</v>
      </c>
      <c r="D143" s="22">
        <v>1</v>
      </c>
      <c r="E143" s="58">
        <v>9900002020</v>
      </c>
      <c r="F143" s="59" t="s">
        <v>31</v>
      </c>
      <c r="G143" s="30">
        <f t="shared" si="1"/>
        <v>804.3</v>
      </c>
    </row>
    <row r="144" spans="1:7" ht="15.75" x14ac:dyDescent="0.25">
      <c r="A144" s="61" t="s">
        <v>44</v>
      </c>
      <c r="B144" s="47">
        <v>555</v>
      </c>
      <c r="C144" s="22">
        <v>10</v>
      </c>
      <c r="D144" s="22">
        <v>1</v>
      </c>
      <c r="E144" s="58">
        <v>9900002020</v>
      </c>
      <c r="F144" s="59"/>
      <c r="G144" s="30">
        <f t="shared" si="1"/>
        <v>804.3</v>
      </c>
    </row>
    <row r="145" spans="1:7" ht="15.75" x14ac:dyDescent="0.25">
      <c r="A145" s="61" t="s">
        <v>36</v>
      </c>
      <c r="B145" s="47">
        <v>555</v>
      </c>
      <c r="C145" s="22">
        <v>10</v>
      </c>
      <c r="D145" s="22">
        <v>1</v>
      </c>
      <c r="E145" s="58">
        <v>9900002020</v>
      </c>
      <c r="F145" s="59">
        <v>300</v>
      </c>
      <c r="G145" s="30">
        <f t="shared" si="1"/>
        <v>804.3</v>
      </c>
    </row>
    <row r="146" spans="1:7" ht="31.5" x14ac:dyDescent="0.25">
      <c r="A146" s="61" t="s">
        <v>75</v>
      </c>
      <c r="B146" s="48">
        <v>555</v>
      </c>
      <c r="C146" s="22">
        <v>10</v>
      </c>
      <c r="D146" s="22">
        <v>1</v>
      </c>
      <c r="E146" s="58">
        <v>9900002020</v>
      </c>
      <c r="F146" s="59">
        <v>310</v>
      </c>
      <c r="G146" s="30">
        <v>804.3</v>
      </c>
    </row>
    <row r="147" spans="1:7" ht="15.75" x14ac:dyDescent="0.25">
      <c r="A147" s="51" t="s">
        <v>41</v>
      </c>
      <c r="B147" s="18"/>
      <c r="C147" s="22"/>
      <c r="D147" s="22"/>
      <c r="E147" s="21"/>
      <c r="F147" s="7"/>
      <c r="G147" s="29">
        <f>+G8+G53+G64+G73+G91+G133+G140</f>
        <v>67726.600000000006</v>
      </c>
    </row>
    <row r="148" spans="1:7" ht="15.75" x14ac:dyDescent="0.25">
      <c r="A148" s="32"/>
      <c r="B148" s="32"/>
      <c r="D148" s="25"/>
      <c r="E148" s="24"/>
    </row>
    <row r="149" spans="1:7" x14ac:dyDescent="0.25">
      <c r="D149" s="25"/>
      <c r="E149" s="24"/>
    </row>
    <row r="150" spans="1:7" x14ac:dyDescent="0.25">
      <c r="D150" s="25"/>
      <c r="E150" s="24"/>
    </row>
    <row r="151" spans="1:7" x14ac:dyDescent="0.25">
      <c r="D151" s="25"/>
      <c r="E151" s="24"/>
    </row>
    <row r="152" spans="1:7" x14ac:dyDescent="0.25">
      <c r="D152" s="25"/>
      <c r="E152" s="24"/>
    </row>
    <row r="153" spans="1:7" x14ac:dyDescent="0.25">
      <c r="D153" s="25"/>
      <c r="E153" s="24"/>
    </row>
    <row r="154" spans="1:7" x14ac:dyDescent="0.25">
      <c r="D154" s="25"/>
      <c r="E154" s="24"/>
    </row>
    <row r="155" spans="1:7" x14ac:dyDescent="0.25">
      <c r="D155" s="25"/>
      <c r="E155" s="24"/>
    </row>
    <row r="156" spans="1:7" x14ac:dyDescent="0.25">
      <c r="D156" s="25"/>
      <c r="E156" s="24"/>
    </row>
    <row r="157" spans="1:7" x14ac:dyDescent="0.25">
      <c r="E157" s="24"/>
    </row>
    <row r="158" spans="1:7" x14ac:dyDescent="0.25">
      <c r="E158" s="24"/>
    </row>
  </sheetData>
  <mergeCells count="2">
    <mergeCell ref="D1:G1"/>
    <mergeCell ref="A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2025-04-14T02:08:55Z</dcterms:modified>
</cp:coreProperties>
</file>